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akeup display unit order form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<sst xmlns="http://schemas.openxmlformats.org/spreadsheetml/2006/main" count="424" uniqueCount="424">
  <si>
    <t>make-up display* opening order $3595.90</t>
  </si>
  <si>
    <t>BUSINESS NAME</t>
  </si>
  <si>
    <t>ORDER DATE</t>
  </si>
  <si>
    <t>SHIP TO ADDRESS</t>
  </si>
  <si>
    <t xml:space="preserve"> SHIP DATE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</si>
  <si>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</si>
  <si>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</si>
  <si>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</si>
  <si>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</si>
  <si>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</si>
  <si>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</si>
  <si>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</si>
  <si>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OPENING ORDER   VALUE TOTAL</t>
  </si>
  <si>
    <t>CUSTOMER PO #</t>
  </si>
  <si>
    <t xml:space="preserve"> WHOLESALE  PACKAGE COST TOTAL</t>
  </si>
  <si>
    <t>SALE TAX ID #</t>
  </si>
  <si>
    <t>ITEM
 NUMBER</t>
  </si>
  <si>
    <t>UPC
CODE</t>
  </si>
  <si>
    <t>ITEM DESCRIPTION</t>
  </si>
  <si>
    <t>USSRP</t>
  </si>
  <si>
    <t>WHOLESALE</t>
  </si>
  <si>
    <t>ORDER
MULTIPLE</t>
  </si>
  <si>
    <t>QTY
ORDERED
 (Pieces)</t>
  </si>
  <si>
    <t xml:space="preserve"> TOTAL 
RETAIL</t>
  </si>
  <si>
    <t>TOTAL 
WHOLESALE</t>
  </si>
  <si>
    <t xml:space="preserve">FACE  </t>
  </si>
  <si>
    <t>CREAM FOUNDATIONS  - COMPACTS</t>
  </si>
  <si>
    <r>
      <t xml:space="preserve">CREAM FOUNDATION </t>
    </r>
    <r>
      <rPr>
        <b/>
        <sz val="11"/>
        <rFont val="Arial Narrow"/>
        <family val="2"/>
      </rPr>
      <t>WB 2</t>
    </r>
  </si>
  <si>
    <r>
      <t xml:space="preserve">CREAM FOUNDATION </t>
    </r>
    <r>
      <rPr>
        <b/>
        <sz val="11"/>
        <rFont val="Arial Narrow"/>
        <family val="2"/>
      </rPr>
      <t>WB 3</t>
    </r>
  </si>
  <si>
    <r>
      <t xml:space="preserve">CREAM FOUNDATION </t>
    </r>
    <r>
      <rPr>
        <b/>
        <sz val="11"/>
        <rFont val="Arial Narrow"/>
        <family val="2"/>
      </rPr>
      <t>WB 4</t>
    </r>
  </si>
  <si>
    <r>
      <t xml:space="preserve">CREAM FOUNDATION </t>
    </r>
    <r>
      <rPr>
        <b/>
        <sz val="11"/>
        <rFont val="Arial Narrow"/>
        <family val="2"/>
      </rPr>
      <t>WB 5</t>
    </r>
  </si>
  <si>
    <r>
      <t xml:space="preserve">CREAM FOUNDATION </t>
    </r>
    <r>
      <rPr>
        <b/>
        <sz val="11"/>
        <rFont val="Arial Narrow"/>
        <family val="2"/>
      </rPr>
      <t>CB 2</t>
    </r>
  </si>
  <si>
    <r>
      <t xml:space="preserve">CREAM FOUNDATION </t>
    </r>
    <r>
      <rPr>
        <b/>
        <sz val="11"/>
        <rFont val="Arial Narrow"/>
        <family val="2"/>
      </rPr>
      <t>CB 3</t>
    </r>
  </si>
  <si>
    <r>
      <t>CREAM FOUNDATION</t>
    </r>
    <r>
      <rPr>
        <b/>
        <sz val="11"/>
        <rFont val="Arial Narrow"/>
        <family val="2"/>
      </rPr>
      <t xml:space="preserve"> CB 4</t>
    </r>
  </si>
  <si>
    <r>
      <t xml:space="preserve">CREAM FOUNDATION </t>
    </r>
    <r>
      <rPr>
        <b/>
        <sz val="11"/>
        <rFont val="Arial Narrow"/>
        <family val="2"/>
      </rPr>
      <t>CB 5</t>
    </r>
  </si>
  <si>
    <r>
      <t xml:space="preserve">CREAM FOUNDATION </t>
    </r>
    <r>
      <rPr>
        <b/>
        <sz val="11"/>
        <rFont val="Arial Narrow"/>
        <family val="2"/>
      </rPr>
      <t>YG 1</t>
    </r>
  </si>
  <si>
    <r>
      <t xml:space="preserve">CREAM FOUNDATION </t>
    </r>
    <r>
      <rPr>
        <b/>
        <sz val="11"/>
        <rFont val="Arial Narrow"/>
        <family val="2"/>
      </rPr>
      <t>YG 2</t>
    </r>
  </si>
  <si>
    <r>
      <t>CREAM FOUNDATION</t>
    </r>
    <r>
      <rPr>
        <b/>
        <sz val="11"/>
        <rFont val="Arial Narrow"/>
        <family val="2"/>
      </rPr>
      <t xml:space="preserve"> YG 3</t>
    </r>
  </si>
  <si>
    <r>
      <t xml:space="preserve">CREAM FOUNDATION </t>
    </r>
    <r>
      <rPr>
        <b/>
        <sz val="11"/>
        <rFont val="Arial Narrow"/>
        <family val="2"/>
      </rPr>
      <t>GY 1</t>
    </r>
  </si>
  <si>
    <r>
      <t xml:space="preserve">CREAM FOUNDATION </t>
    </r>
    <r>
      <rPr>
        <b/>
        <sz val="11"/>
        <rFont val="Arial Narrow"/>
        <family val="2"/>
      </rPr>
      <t>GY 2</t>
    </r>
  </si>
  <si>
    <r>
      <t xml:space="preserve">CREAM FOUNDATION </t>
    </r>
    <r>
      <rPr>
        <b/>
        <sz val="11"/>
        <rFont val="Arial Narrow"/>
        <family val="2"/>
      </rPr>
      <t>GY 3</t>
    </r>
  </si>
  <si>
    <r>
      <t xml:space="preserve">CREAM FOUNDATION </t>
    </r>
    <r>
      <rPr>
        <b/>
        <sz val="11"/>
        <rFont val="Arial Narrow"/>
        <family val="2"/>
      </rPr>
      <t>DC 5</t>
    </r>
  </si>
  <si>
    <r>
      <t xml:space="preserve">CREAM FOUNDATION </t>
    </r>
    <r>
      <rPr>
        <b/>
        <sz val="11"/>
        <rFont val="Arial Narrow"/>
        <family val="2"/>
      </rPr>
      <t>DW 5</t>
    </r>
  </si>
  <si>
    <t xml:space="preserve">CONCEALER  CORRECTORS - COMPACTS  </t>
  </si>
  <si>
    <r>
      <t>CORRECTOR</t>
    </r>
    <r>
      <rPr>
        <b/>
        <sz val="11"/>
        <rFont val="Arial Narrow"/>
        <family val="2"/>
      </rPr>
      <t xml:space="preserve"> BLUE # 1</t>
    </r>
  </si>
  <si>
    <r>
      <t xml:space="preserve">CORECTOR </t>
    </r>
    <r>
      <rPr>
        <b/>
        <sz val="11"/>
        <rFont val="Arial Narrow"/>
        <family val="2"/>
      </rPr>
      <t>BLUE # 2</t>
    </r>
  </si>
  <si>
    <r>
      <t xml:space="preserve">CORRECTOR </t>
    </r>
    <r>
      <rPr>
        <b/>
        <sz val="11"/>
        <rFont val="Arial Narrow"/>
        <family val="2"/>
      </rPr>
      <t>BLUE # 3</t>
    </r>
  </si>
  <si>
    <r>
      <t xml:space="preserve">CORRECTOR </t>
    </r>
    <r>
      <rPr>
        <b/>
        <sz val="11"/>
        <rFont val="Arial Narrow"/>
        <family val="2"/>
      </rPr>
      <t>BLUE # 4</t>
    </r>
  </si>
  <si>
    <r>
      <t>CORRECTOR</t>
    </r>
    <r>
      <rPr>
        <b/>
        <sz val="11"/>
        <rFont val="Arial Narrow"/>
        <family val="2"/>
      </rPr>
      <t xml:space="preserve"> RED # 1</t>
    </r>
  </si>
  <si>
    <r>
      <t xml:space="preserve">CORRECTOR </t>
    </r>
    <r>
      <rPr>
        <b/>
        <sz val="11"/>
        <rFont val="Arial Narrow"/>
        <family val="2"/>
      </rPr>
      <t>RED # 2</t>
    </r>
  </si>
  <si>
    <r>
      <t xml:space="preserve">CORRECTOR </t>
    </r>
    <r>
      <rPr>
        <b/>
        <sz val="11"/>
        <rFont val="Arial Narrow"/>
        <family val="2"/>
      </rPr>
      <t>RED # 3</t>
    </r>
  </si>
  <si>
    <r>
      <t xml:space="preserve">CORRECTOR </t>
    </r>
    <r>
      <rPr>
        <b/>
        <sz val="11"/>
        <rFont val="Arial Narrow"/>
        <family val="2"/>
      </rPr>
      <t>DEEP BROWN</t>
    </r>
  </si>
  <si>
    <t>DUAL FINISH PRESSED MINERAL POWDERS - COMPACTS</t>
  </si>
  <si>
    <r>
      <t>DUAL FINISH PRESSED MINERAL POWDER</t>
    </r>
    <r>
      <rPr>
        <b/>
        <sz val="11"/>
        <rFont val="Arial Narrow"/>
        <family val="2"/>
      </rPr>
      <t xml:space="preserve"> DFD 1</t>
    </r>
  </si>
  <si>
    <r>
      <t xml:space="preserve">DUAL FINISH PRESSED MINERAL POWDER </t>
    </r>
    <r>
      <rPr>
        <b/>
        <sz val="11"/>
        <rFont val="Arial Narrow"/>
        <family val="2"/>
      </rPr>
      <t>DFD 2</t>
    </r>
  </si>
  <si>
    <r>
      <t xml:space="preserve">DUAL FINISH PRESSED MINERAL POWDER </t>
    </r>
    <r>
      <rPr>
        <b/>
        <sz val="11"/>
        <rFont val="Arial Narrow"/>
        <family val="2"/>
      </rPr>
      <t>DFL 1</t>
    </r>
  </si>
  <si>
    <r>
      <t xml:space="preserve">DUAL FINISH PRESSED MINERAL POWDER </t>
    </r>
    <r>
      <rPr>
        <b/>
        <sz val="11"/>
        <rFont val="Arial Narrow"/>
        <family val="2"/>
      </rPr>
      <t>DFL 2</t>
    </r>
  </si>
  <si>
    <r>
      <t xml:space="preserve">DUAL FINISH PRESSED MINERAL POWDER </t>
    </r>
    <r>
      <rPr>
        <b/>
        <sz val="11"/>
        <rFont val="Arial Narrow"/>
        <family val="2"/>
      </rPr>
      <t>DFM 1</t>
    </r>
  </si>
  <si>
    <r>
      <t xml:space="preserve">DUAL FINISH PRESSED MINERAL POWDER </t>
    </r>
    <r>
      <rPr>
        <b/>
        <sz val="11"/>
        <rFont val="Arial Narrow"/>
        <family val="2"/>
      </rPr>
      <t>DFM 2</t>
    </r>
  </si>
  <si>
    <t>BRONZERS - COMPACTS</t>
  </si>
  <si>
    <r>
      <t xml:space="preserve">BRONZER </t>
    </r>
    <r>
      <rPr>
        <b/>
        <sz val="11"/>
        <rFont val="Arial Narrow"/>
        <family val="2"/>
      </rPr>
      <t>ENDLESS SUMMER (matte)</t>
    </r>
  </si>
  <si>
    <r>
      <t xml:space="preserve">BRONZER </t>
    </r>
    <r>
      <rPr>
        <b/>
        <sz val="11"/>
        <rFont val="Arial Narrow"/>
        <family val="2"/>
      </rPr>
      <t>SUNSHINE SHIMMER</t>
    </r>
  </si>
  <si>
    <t>LOOSE POWDERS</t>
  </si>
  <si>
    <r>
      <t xml:space="preserve">LOOSE POWDER  </t>
    </r>
    <r>
      <rPr>
        <b/>
        <sz val="11"/>
        <rFont val="Arial Narrow"/>
        <family val="2"/>
      </rPr>
      <t>BUTTERCREAM</t>
    </r>
  </si>
  <si>
    <r>
      <t xml:space="preserve">LOOSE POWDER  </t>
    </r>
    <r>
      <rPr>
        <b/>
        <sz val="11"/>
        <rFont val="Arial Narrow"/>
        <family val="2"/>
      </rPr>
      <t>SHELL</t>
    </r>
  </si>
  <si>
    <r>
      <t xml:space="preserve">LOOSE POWDER </t>
    </r>
    <r>
      <rPr>
        <b/>
        <sz val="11"/>
        <rFont val="Arial Narrow"/>
        <family val="2"/>
      </rPr>
      <t>DESERT</t>
    </r>
  </si>
  <si>
    <r>
      <t xml:space="preserve">LOOSE POWDER </t>
    </r>
    <r>
      <rPr>
        <b/>
        <sz val="11"/>
        <rFont val="Arial Narrow"/>
        <family val="2"/>
      </rPr>
      <t>SUEDE</t>
    </r>
  </si>
  <si>
    <r>
      <t xml:space="preserve">LOOSE POWDER </t>
    </r>
    <r>
      <rPr>
        <b/>
        <sz val="11"/>
        <rFont val="Arial Narrow"/>
        <family val="2"/>
      </rPr>
      <t>ZERO</t>
    </r>
  </si>
  <si>
    <t>FACE CATEGORY SUB-TOTAL</t>
  </si>
  <si>
    <t xml:space="preserve">EYES </t>
  </si>
  <si>
    <t>MATTE SHADOWS - COMPACTS</t>
  </si>
  <si>
    <t>1407</t>
  </si>
  <si>
    <r>
      <t xml:space="preserve">EYE COLOR </t>
    </r>
    <r>
      <rPr>
        <b/>
        <sz val="11"/>
        <rFont val="Arial Narrow"/>
        <family val="2"/>
      </rPr>
      <t xml:space="preserve">APRICOT </t>
    </r>
  </si>
  <si>
    <t>1077</t>
  </si>
  <si>
    <r>
      <t xml:space="preserve">EYE COLOR </t>
    </r>
    <r>
      <rPr>
        <b/>
        <sz val="11"/>
        <rFont val="Arial Narrow"/>
        <family val="2"/>
      </rPr>
      <t>BERRYWOOD</t>
    </r>
  </si>
  <si>
    <t>1078</t>
  </si>
  <si>
    <r>
      <t xml:space="preserve">EYE COLOR </t>
    </r>
    <r>
      <rPr>
        <b/>
        <sz val="11"/>
        <rFont val="Arial Narrow"/>
        <family val="2"/>
      </rPr>
      <t xml:space="preserve">BONE </t>
    </r>
  </si>
  <si>
    <t>4001</t>
  </si>
  <si>
    <r>
      <t xml:space="preserve">EYE COLOR </t>
    </r>
    <r>
      <rPr>
        <b/>
        <sz val="11"/>
        <rFont val="Arial Narrow"/>
        <family val="2"/>
      </rPr>
      <t xml:space="preserve">CANYON </t>
    </r>
  </si>
  <si>
    <t>1371</t>
  </si>
  <si>
    <r>
      <t xml:space="preserve">EYE COLOR </t>
    </r>
    <r>
      <rPr>
        <b/>
        <sz val="11"/>
        <rFont val="Arial Narrow"/>
        <family val="2"/>
      </rPr>
      <t>CHAMOIS</t>
    </r>
    <r>
      <rPr>
        <sz val="11"/>
        <rFont val="Arial Narrow"/>
        <family val="2"/>
      </rPr>
      <t xml:space="preserve"> </t>
    </r>
  </si>
  <si>
    <t>1550</t>
  </si>
  <si>
    <r>
      <t xml:space="preserve">EYE COLOR </t>
    </r>
    <r>
      <rPr>
        <b/>
        <sz val="11"/>
        <rFont val="Arial Narrow"/>
        <family val="2"/>
      </rPr>
      <t>CONCORD</t>
    </r>
  </si>
  <si>
    <t>1081</t>
  </si>
  <si>
    <r>
      <t xml:space="preserve">EYE COLOR </t>
    </r>
    <r>
      <rPr>
        <b/>
        <sz val="11"/>
        <rFont val="Arial Narrow"/>
        <family val="2"/>
      </rPr>
      <t xml:space="preserve">ESPRESSO </t>
    </r>
  </si>
  <si>
    <t>1079</t>
  </si>
  <si>
    <r>
      <t xml:space="preserve">EYE COLOR </t>
    </r>
    <r>
      <rPr>
        <b/>
        <sz val="11"/>
        <rFont val="Arial Narrow"/>
        <family val="2"/>
      </rPr>
      <t>ONYX</t>
    </r>
  </si>
  <si>
    <t>1548</t>
  </si>
  <si>
    <r>
      <t xml:space="preserve">EYE COLOR </t>
    </r>
    <r>
      <rPr>
        <b/>
        <sz val="11"/>
        <rFont val="Arial Narrow"/>
        <family val="2"/>
      </rPr>
      <t>ORCHID</t>
    </r>
  </si>
  <si>
    <t>1082</t>
  </si>
  <si>
    <r>
      <t xml:space="preserve">EYE COLOR </t>
    </r>
    <r>
      <rPr>
        <b/>
        <sz val="11"/>
        <rFont val="Arial Narrow"/>
        <family val="2"/>
      </rPr>
      <t>SIENNA (demi-matte)</t>
    </r>
  </si>
  <si>
    <t>1080</t>
  </si>
  <si>
    <r>
      <t xml:space="preserve">EYE COLOR </t>
    </r>
    <r>
      <rPr>
        <b/>
        <sz val="11"/>
        <rFont val="Arial Narrow"/>
        <family val="2"/>
      </rPr>
      <t>SMOKED SAPPHIRE</t>
    </r>
  </si>
  <si>
    <t>1076</t>
  </si>
  <si>
    <r>
      <t xml:space="preserve">EYE COLOR </t>
    </r>
    <r>
      <rPr>
        <b/>
        <sz val="11"/>
        <rFont val="Arial Narrow"/>
        <family val="2"/>
      </rPr>
      <t>TAUPE</t>
    </r>
    <r>
      <rPr>
        <sz val="11"/>
        <rFont val="Arial Narrow"/>
        <family val="2"/>
      </rPr>
      <t xml:space="preserve"> </t>
    </r>
  </si>
  <si>
    <t>1075</t>
  </si>
  <si>
    <r>
      <t xml:space="preserve">EYE COLOR </t>
    </r>
    <r>
      <rPr>
        <b/>
        <sz val="11"/>
        <rFont val="Arial Narrow"/>
        <family val="2"/>
      </rPr>
      <t xml:space="preserve">WHEAT </t>
    </r>
  </si>
  <si>
    <t>SHIMMER SHADOWS - COMPACTS</t>
  </si>
  <si>
    <r>
      <t xml:space="preserve">EYE COLOR </t>
    </r>
    <r>
      <rPr>
        <b/>
        <sz val="11"/>
        <rFont val="Arial Narrow"/>
        <family val="2"/>
      </rPr>
      <t>BRONZED</t>
    </r>
  </si>
  <si>
    <r>
      <t xml:space="preserve">EYE COLOR </t>
    </r>
    <r>
      <rPr>
        <b/>
        <sz val="11"/>
        <rFont val="Arial Narrow"/>
        <family val="2"/>
      </rPr>
      <t>BROWNSTONE</t>
    </r>
  </si>
  <si>
    <r>
      <t>EYE COLOR</t>
    </r>
    <r>
      <rPr>
        <b/>
        <sz val="11"/>
        <rFont val="Arial Narrow"/>
        <family val="2"/>
      </rPr>
      <t xml:space="preserve"> CAJUN SPICE</t>
    </r>
  </si>
  <si>
    <t>1329</t>
  </si>
  <si>
    <r>
      <t xml:space="preserve">EYE COLOR </t>
    </r>
    <r>
      <rPr>
        <b/>
        <sz val="11"/>
        <rFont val="Arial Narrow"/>
        <family val="2"/>
      </rPr>
      <t>CASHMERE</t>
    </r>
  </si>
  <si>
    <r>
      <t xml:space="preserve">EYE COLOR </t>
    </r>
    <r>
      <rPr>
        <b/>
        <sz val="11"/>
        <rFont val="Arial Narrow"/>
        <family val="2"/>
      </rPr>
      <t>DAISY</t>
    </r>
  </si>
  <si>
    <t>1336</t>
  </si>
  <si>
    <r>
      <t xml:space="preserve">EYE COLOR </t>
    </r>
    <r>
      <rPr>
        <b/>
        <sz val="11"/>
        <rFont val="Arial Narrow"/>
        <family val="2"/>
      </rPr>
      <t>DULCE DE LECHE</t>
    </r>
  </si>
  <si>
    <t>1470</t>
  </si>
  <si>
    <r>
      <t xml:space="preserve">EYE COLOR </t>
    </r>
    <r>
      <rPr>
        <b/>
        <sz val="11"/>
        <rFont val="Arial Narrow"/>
        <family val="2"/>
      </rPr>
      <t>FIREBRICK</t>
    </r>
  </si>
  <si>
    <t>1672</t>
  </si>
  <si>
    <r>
      <t xml:space="preserve">EYE COLOR </t>
    </r>
    <r>
      <rPr>
        <b/>
        <sz val="11"/>
        <rFont val="Arial Narrow"/>
        <family val="2"/>
      </rPr>
      <t>GALAXY</t>
    </r>
  </si>
  <si>
    <t>1686</t>
  </si>
  <si>
    <r>
      <t xml:space="preserve">EYE COLOR </t>
    </r>
    <r>
      <rPr>
        <b/>
        <sz val="11"/>
        <rFont val="Arial Narrow"/>
        <family val="2"/>
      </rPr>
      <t>GRAPHITE</t>
    </r>
  </si>
  <si>
    <t>1331</t>
  </si>
  <si>
    <r>
      <t xml:space="preserve">EYE COLOR </t>
    </r>
    <r>
      <rPr>
        <b/>
        <sz val="11"/>
        <rFont val="Arial Narrow"/>
        <family val="2"/>
      </rPr>
      <t>HONEYSUCKLE</t>
    </r>
  </si>
  <si>
    <t>1074</t>
  </si>
  <si>
    <r>
      <t>EYE COLOR</t>
    </r>
    <r>
      <rPr>
        <b/>
        <sz val="11"/>
        <rFont val="Arial Narrow"/>
        <family val="2"/>
      </rPr>
      <t xml:space="preserve"> ICE</t>
    </r>
  </si>
  <si>
    <t>1668</t>
  </si>
  <si>
    <r>
      <t xml:space="preserve">EYE COLOR </t>
    </r>
    <r>
      <rPr>
        <b/>
        <sz val="11"/>
        <rFont val="Arial Narrow"/>
        <family val="2"/>
      </rPr>
      <t>MIDNIGHT</t>
    </r>
  </si>
  <si>
    <t>1560</t>
  </si>
  <si>
    <r>
      <t xml:space="preserve">EYE COLOR </t>
    </r>
    <r>
      <rPr>
        <b/>
        <sz val="11"/>
        <rFont val="Arial Narrow"/>
        <family val="2"/>
      </rPr>
      <t>MOSS</t>
    </r>
  </si>
  <si>
    <t>1373</t>
  </si>
  <si>
    <r>
      <t xml:space="preserve">EYE COLOR </t>
    </r>
    <r>
      <rPr>
        <b/>
        <sz val="11"/>
        <rFont val="Arial Narrow"/>
        <family val="2"/>
      </rPr>
      <t>OPAL SKY</t>
    </r>
  </si>
  <si>
    <t>1562</t>
  </si>
  <si>
    <r>
      <t xml:space="preserve">EYE COLOR </t>
    </r>
    <r>
      <rPr>
        <b/>
        <sz val="11"/>
        <rFont val="Arial Narrow"/>
        <family val="2"/>
      </rPr>
      <t>PACIFIC</t>
    </r>
  </si>
  <si>
    <t>1323</t>
  </si>
  <si>
    <r>
      <t xml:space="preserve">EYE COLOR </t>
    </r>
    <r>
      <rPr>
        <b/>
        <sz val="11"/>
        <rFont val="Arial Narrow"/>
        <family val="2"/>
      </rPr>
      <t>PINK GRAPEFRUIT</t>
    </r>
  </si>
  <si>
    <t>1558</t>
  </si>
  <si>
    <r>
      <t xml:space="preserve">EYE COLOR </t>
    </r>
    <r>
      <rPr>
        <b/>
        <sz val="11"/>
        <rFont val="Arial Narrow"/>
        <family val="2"/>
      </rPr>
      <t>PINK ILLUSION</t>
    </r>
  </si>
  <si>
    <t>1674</t>
  </si>
  <si>
    <r>
      <t xml:space="preserve">EYE COLOR </t>
    </r>
    <r>
      <rPr>
        <b/>
        <sz val="11"/>
        <rFont val="Arial Narrow"/>
        <family val="2"/>
      </rPr>
      <t>PIXIE</t>
    </r>
  </si>
  <si>
    <t>1564</t>
  </si>
  <si>
    <r>
      <t xml:space="preserve">EYE COLOR </t>
    </r>
    <r>
      <rPr>
        <b/>
        <sz val="11"/>
        <rFont val="Arial Narrow"/>
        <family val="2"/>
      </rPr>
      <t>POMEGRANATE</t>
    </r>
  </si>
  <si>
    <t>1334</t>
  </si>
  <si>
    <r>
      <t xml:space="preserve">EYE COLOR </t>
    </r>
    <r>
      <rPr>
        <b/>
        <sz val="11"/>
        <rFont val="Arial Narrow"/>
        <family val="2"/>
      </rPr>
      <t>SHAMROCK</t>
    </r>
  </si>
  <si>
    <t>1325</t>
  </si>
  <si>
    <r>
      <t xml:space="preserve">EYE COLOR </t>
    </r>
    <r>
      <rPr>
        <b/>
        <sz val="11"/>
        <rFont val="Arial Narrow"/>
        <family val="2"/>
      </rPr>
      <t>SPANISH GOLD</t>
    </r>
  </si>
  <si>
    <t>1566</t>
  </si>
  <si>
    <r>
      <t xml:space="preserve">EYE COLOR </t>
    </r>
    <r>
      <rPr>
        <b/>
        <sz val="11"/>
        <rFont val="Arial Narrow"/>
        <family val="2"/>
      </rPr>
      <t>SUGARED VIOLET</t>
    </r>
  </si>
  <si>
    <t>1321</t>
  </si>
  <si>
    <r>
      <t xml:space="preserve">EYE COLOR </t>
    </r>
    <r>
      <rPr>
        <b/>
        <sz val="11"/>
        <rFont val="Arial Narrow"/>
        <family val="2"/>
      </rPr>
      <t>SUNFLOWER</t>
    </r>
  </si>
  <si>
    <t>1337</t>
  </si>
  <si>
    <r>
      <t>EYE COLOR</t>
    </r>
    <r>
      <rPr>
        <b/>
        <sz val="11"/>
        <rFont val="Arial Narrow"/>
        <family val="2"/>
      </rPr>
      <t xml:space="preserve"> SUNSET</t>
    </r>
  </si>
  <si>
    <t>1253</t>
  </si>
  <si>
    <r>
      <t xml:space="preserve">EYE COLOR </t>
    </r>
    <r>
      <rPr>
        <b/>
        <sz val="11"/>
        <rFont val="Arial Narrow"/>
        <family val="2"/>
      </rPr>
      <t>TEA TREE</t>
    </r>
  </si>
  <si>
    <t>3790</t>
  </si>
  <si>
    <r>
      <t xml:space="preserve">EYE COLOR </t>
    </r>
    <r>
      <rPr>
        <b/>
        <sz val="11"/>
        <rFont val="Arial Narrow"/>
        <family val="2"/>
      </rPr>
      <t>TINSEL</t>
    </r>
  </si>
  <si>
    <t>1556</t>
  </si>
  <si>
    <r>
      <t xml:space="preserve">EYE COLOR </t>
    </r>
    <r>
      <rPr>
        <b/>
        <sz val="11"/>
        <rFont val="Arial Narrow"/>
        <family val="2"/>
      </rPr>
      <t>VINEYARD</t>
    </r>
  </si>
  <si>
    <t>3769</t>
  </si>
  <si>
    <r>
      <t>EYE COLOR</t>
    </r>
    <r>
      <rPr>
        <b/>
        <sz val="11"/>
        <rFont val="Arial Narrow"/>
        <family val="2"/>
      </rPr>
      <t xml:space="preserve"> VOODOO</t>
    </r>
  </si>
  <si>
    <t>MATTE SHADOWS RE-FILL</t>
  </si>
  <si>
    <t>0295</t>
  </si>
  <si>
    <r>
      <t xml:space="preserve">EYE COLOR RE-FILL </t>
    </r>
    <r>
      <rPr>
        <b/>
        <sz val="11"/>
        <rFont val="Arial Narrow"/>
        <family val="2"/>
      </rPr>
      <t xml:space="preserve">APRICOT </t>
    </r>
  </si>
  <si>
    <t>0303</t>
  </si>
  <si>
    <r>
      <t xml:space="preserve">EYE COLOR RE-FILL </t>
    </r>
    <r>
      <rPr>
        <b/>
        <sz val="11"/>
        <rFont val="Arial Narrow"/>
        <family val="2"/>
      </rPr>
      <t>BERRYWOOD</t>
    </r>
  </si>
  <si>
    <t>0300</t>
  </si>
  <si>
    <r>
      <t xml:space="preserve">EYE COLOR RE-FILL </t>
    </r>
    <r>
      <rPr>
        <b/>
        <sz val="11"/>
        <rFont val="Arial Narrow"/>
        <family val="2"/>
      </rPr>
      <t xml:space="preserve">BONE </t>
    </r>
  </si>
  <si>
    <t>4049</t>
  </si>
  <si>
    <r>
      <t>EYE COLOR RE-FILL</t>
    </r>
    <r>
      <rPr>
        <b/>
        <sz val="11"/>
        <rFont val="Arial Narrow"/>
        <family val="2"/>
      </rPr>
      <t xml:space="preserve">CANYON </t>
    </r>
  </si>
  <si>
    <t>1370</t>
  </si>
  <si>
    <r>
      <t xml:space="preserve">EYE COLOR RE-FILL </t>
    </r>
    <r>
      <rPr>
        <b/>
        <sz val="11"/>
        <rFont val="Arial Narrow"/>
        <family val="2"/>
      </rPr>
      <t>CHAMOIS</t>
    </r>
    <r>
      <rPr>
        <sz val="11"/>
        <rFont val="Arial Narrow"/>
        <family val="2"/>
      </rPr>
      <t xml:space="preserve"> </t>
    </r>
  </si>
  <si>
    <t>1549</t>
  </si>
  <si>
    <r>
      <t xml:space="preserve">EYE COLOR RE-FILL </t>
    </r>
    <r>
      <rPr>
        <b/>
        <sz val="11"/>
        <rFont val="Arial Narrow"/>
        <family val="2"/>
      </rPr>
      <t>CONCORD</t>
    </r>
  </si>
  <si>
    <t>0307</t>
  </si>
  <si>
    <r>
      <t xml:space="preserve">EYE COLOR RE-FILL </t>
    </r>
    <r>
      <rPr>
        <b/>
        <sz val="11"/>
        <rFont val="Arial Narrow"/>
        <family val="2"/>
      </rPr>
      <t xml:space="preserve">ESPRESSO </t>
    </r>
  </si>
  <si>
    <t>0750</t>
  </si>
  <si>
    <r>
      <t xml:space="preserve">EYE COLOR RE-FILL </t>
    </r>
    <r>
      <rPr>
        <b/>
        <sz val="11"/>
        <rFont val="Arial Narrow"/>
        <family val="2"/>
      </rPr>
      <t>ONYX</t>
    </r>
  </si>
  <si>
    <t>0760</t>
  </si>
  <si>
    <r>
      <t xml:space="preserve">EYE COLOR RE-FILL </t>
    </r>
    <r>
      <rPr>
        <b/>
        <sz val="11"/>
        <rFont val="Arial Narrow"/>
        <family val="2"/>
      </rPr>
      <t>ORCHID</t>
    </r>
  </si>
  <si>
    <t>0843</t>
  </si>
  <si>
    <r>
      <t xml:space="preserve">EYE COLOR RE-FILL </t>
    </r>
    <r>
      <rPr>
        <b/>
        <sz val="11"/>
        <rFont val="Arial Narrow"/>
        <family val="2"/>
      </rPr>
      <t>SIENNA (demi-matte)</t>
    </r>
  </si>
  <si>
    <t>0850</t>
  </si>
  <si>
    <r>
      <t xml:space="preserve">EYE COLOR RE-FILL </t>
    </r>
    <r>
      <rPr>
        <b/>
        <sz val="11"/>
        <rFont val="Arial Narrow"/>
        <family val="2"/>
      </rPr>
      <t>SMOKED SAPPHIRE</t>
    </r>
  </si>
  <si>
    <t>0898</t>
  </si>
  <si>
    <r>
      <t>EYE COLOR RE-FILL</t>
    </r>
    <r>
      <rPr>
        <b/>
        <sz val="11"/>
        <rFont val="Arial Narrow"/>
        <family val="2"/>
      </rPr>
      <t>TAUPE</t>
    </r>
    <r>
      <rPr>
        <sz val="11"/>
        <rFont val="Arial Narrow"/>
        <family val="2"/>
      </rPr>
      <t xml:space="preserve"> </t>
    </r>
  </si>
  <si>
    <t>0928</t>
  </si>
  <si>
    <r>
      <t xml:space="preserve">EYE COLOR RE-FILL </t>
    </r>
    <r>
      <rPr>
        <b/>
        <sz val="11"/>
        <rFont val="Arial Narrow"/>
        <family val="2"/>
      </rPr>
      <t xml:space="preserve">WHEAT </t>
    </r>
  </si>
  <si>
    <t>SHIMMER SHADOWS RE-FILL</t>
  </si>
  <si>
    <r>
      <t xml:space="preserve">EYE COLOR RE-FILL </t>
    </r>
    <r>
      <rPr>
        <b/>
        <sz val="11"/>
        <rFont val="Arial Narrow"/>
        <family val="2"/>
      </rPr>
      <t>BRONZED</t>
    </r>
  </si>
  <si>
    <r>
      <t xml:space="preserve">EYE COLOR RE-FILL </t>
    </r>
    <r>
      <rPr>
        <b/>
        <sz val="11"/>
        <rFont val="Arial Narrow"/>
        <family val="2"/>
      </rPr>
      <t>BROWNSTONE</t>
    </r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</si>
  <si>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CAJUN SPICE</t>
    </r>
  </si>
  <si>
    <t>1328</t>
  </si>
  <si>
    <r>
      <t xml:space="preserve">EYE COLOR RE-FILL </t>
    </r>
    <r>
      <rPr>
        <b/>
        <sz val="11"/>
        <rFont val="Arial Narrow"/>
        <family val="2"/>
      </rPr>
      <t>CASHMERE</t>
    </r>
  </si>
  <si>
    <t>3721</t>
  </si>
  <si>
    <r>
      <t xml:space="preserve">EYE COLOR RE-FILL </t>
    </r>
    <r>
      <rPr>
        <b/>
        <sz val="11"/>
        <rFont val="Arial Narrow"/>
        <family val="2"/>
      </rPr>
      <t>DAISY</t>
    </r>
  </si>
  <si>
    <t>1335</t>
  </si>
  <si>
    <r>
      <t xml:space="preserve">EYE COLOR RE-FILL </t>
    </r>
    <r>
      <rPr>
        <b/>
        <sz val="11"/>
        <rFont val="Arial Narrow"/>
        <family val="2"/>
      </rPr>
      <t>DULCE DE LECHE</t>
    </r>
  </si>
  <si>
    <t>1469</t>
  </si>
  <si>
    <r>
      <t xml:space="preserve">EYE COLOR RE-FILL </t>
    </r>
    <r>
      <rPr>
        <b/>
        <sz val="11"/>
        <rFont val="Arial Narrow"/>
        <family val="2"/>
      </rPr>
      <t>FIREBRICK</t>
    </r>
  </si>
  <si>
    <t>1671</t>
  </si>
  <si>
    <r>
      <t xml:space="preserve">EYE COLOR RE-FILL </t>
    </r>
    <r>
      <rPr>
        <b/>
        <sz val="11"/>
        <rFont val="Arial Narrow"/>
        <family val="2"/>
      </rPr>
      <t>GALAXY</t>
    </r>
  </si>
  <si>
    <t>1685</t>
  </si>
  <si>
    <r>
      <t xml:space="preserve">EYE COLOR RE-FILL </t>
    </r>
    <r>
      <rPr>
        <b/>
        <sz val="11"/>
        <rFont val="Arial Narrow"/>
        <family val="2"/>
      </rPr>
      <t>GRAPHITE</t>
    </r>
  </si>
  <si>
    <t>1330</t>
  </si>
  <si>
    <r>
      <t xml:space="preserve">EYE COLOR RE-FILL </t>
    </r>
    <r>
      <rPr>
        <b/>
        <sz val="11"/>
        <rFont val="Arial Narrow"/>
        <family val="2"/>
      </rPr>
      <t>HONEYSUCKLE</t>
    </r>
  </si>
  <si>
    <t>0313</t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</si>
  <si>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ICE</t>
    </r>
  </si>
  <si>
    <t>0720</t>
  </si>
  <si>
    <r>
      <t xml:space="preserve">EYE COLOR RE-FILL </t>
    </r>
    <r>
      <rPr>
        <b/>
        <sz val="11"/>
        <rFont val="Arial Narrow"/>
        <family val="2"/>
      </rPr>
      <t>MIDNIGHT</t>
    </r>
  </si>
  <si>
    <t>0737</t>
  </si>
  <si>
    <r>
      <t xml:space="preserve">EYE COLOR RE-FILL </t>
    </r>
    <r>
      <rPr>
        <b/>
        <sz val="11"/>
        <rFont val="Arial Narrow"/>
        <family val="2"/>
      </rPr>
      <t>MOSS</t>
    </r>
  </si>
  <si>
    <t>0751</t>
  </si>
  <si>
    <r>
      <t xml:space="preserve">EYE COLOR RE-FILL </t>
    </r>
    <r>
      <rPr>
        <b/>
        <sz val="11"/>
        <rFont val="Arial Narrow"/>
        <family val="2"/>
      </rPr>
      <t>OPAL SKY</t>
    </r>
  </si>
  <si>
    <t>0755</t>
  </si>
  <si>
    <r>
      <t xml:space="preserve">EYE COLOR RE-FILL </t>
    </r>
    <r>
      <rPr>
        <b/>
        <sz val="11"/>
        <rFont val="Arial Narrow"/>
        <family val="2"/>
      </rPr>
      <t>PACIFIC</t>
    </r>
  </si>
  <si>
    <t>0788</t>
  </si>
  <si>
    <r>
      <t xml:space="preserve">EYE COLOR RE-FILL </t>
    </r>
    <r>
      <rPr>
        <b/>
        <sz val="11"/>
        <rFont val="Arial Narrow"/>
        <family val="2"/>
      </rPr>
      <t>PINK GRAPEFRUIT</t>
    </r>
  </si>
  <si>
    <t>0805</t>
  </si>
  <si>
    <r>
      <t xml:space="preserve">EYE COLOR RE-FILL </t>
    </r>
    <r>
      <rPr>
        <b/>
        <sz val="11"/>
        <rFont val="Arial Narrow"/>
        <family val="2"/>
      </rPr>
      <t>PINK ILLUSION</t>
    </r>
  </si>
  <si>
    <t>0782</t>
  </si>
  <si>
    <r>
      <t xml:space="preserve">EYE COLOR RE-FILL </t>
    </r>
    <r>
      <rPr>
        <b/>
        <sz val="11"/>
        <rFont val="Arial Narrow"/>
        <family val="2"/>
      </rPr>
      <t>PIXIE</t>
    </r>
  </si>
  <si>
    <t>0812</t>
  </si>
  <si>
    <r>
      <t xml:space="preserve">EYE COLOR RE-FILL </t>
    </r>
    <r>
      <rPr>
        <b/>
        <sz val="11"/>
        <rFont val="Arial Narrow"/>
        <family val="2"/>
      </rPr>
      <t>POMEGRANATE</t>
    </r>
  </si>
  <si>
    <t>0836</t>
  </si>
  <si>
    <r>
      <t xml:space="preserve">EYE COLOR RE-FILL </t>
    </r>
    <r>
      <rPr>
        <b/>
        <sz val="11"/>
        <rFont val="Arial Narrow"/>
        <family val="2"/>
      </rPr>
      <t>SHAMROCK</t>
    </r>
  </si>
  <si>
    <t>0881</t>
  </si>
  <si>
    <r>
      <t xml:space="preserve">EYE COLOR RE-FILL </t>
    </r>
    <r>
      <rPr>
        <b/>
        <sz val="11"/>
        <rFont val="Arial Narrow"/>
        <family val="2"/>
      </rPr>
      <t>SPANISH GOLD</t>
    </r>
  </si>
  <si>
    <t>08290</t>
  </si>
  <si>
    <r>
      <t xml:space="preserve">EYE COLOR RE-FILL </t>
    </r>
    <r>
      <rPr>
        <b/>
        <sz val="11"/>
        <rFont val="Arial Narrow"/>
        <family val="2"/>
      </rPr>
      <t>SUGARED VIOLET</t>
    </r>
  </si>
  <si>
    <t>0867</t>
  </si>
  <si>
    <r>
      <t>EYE COLOR  RE-FILL</t>
    </r>
    <r>
      <rPr>
        <b/>
        <sz val="11"/>
        <rFont val="Arial Narrow"/>
        <family val="2"/>
      </rPr>
      <t>SUNFLOWER</t>
    </r>
  </si>
  <si>
    <t>0874</t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</si>
  <si>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SUNSET</t>
    </r>
  </si>
  <si>
    <t>0904</t>
  </si>
  <si>
    <r>
      <t xml:space="preserve">EYE COLOR RE-FILL </t>
    </r>
    <r>
      <rPr>
        <b/>
        <sz val="11"/>
        <rFont val="Arial Narrow"/>
        <family val="2"/>
      </rPr>
      <t>TEA TREE</t>
    </r>
  </si>
  <si>
    <t>3738</t>
  </si>
  <si>
    <r>
      <t xml:space="preserve">EYE COLOR RE-FILL </t>
    </r>
    <r>
      <rPr>
        <b/>
        <sz val="11"/>
        <rFont val="Arial Narrow"/>
        <family val="2"/>
      </rPr>
      <t>TINSEL</t>
    </r>
  </si>
  <si>
    <t>0911</t>
  </si>
  <si>
    <r>
      <t xml:space="preserve">EYE COLOR RE-FILL </t>
    </r>
    <r>
      <rPr>
        <b/>
        <sz val="11"/>
        <rFont val="Arial Narrow"/>
        <family val="2"/>
      </rPr>
      <t>VINEYARD</t>
    </r>
  </si>
  <si>
    <r>
      <t xml:space="preserve">EYE COLOR RE-FILL </t>
    </r>
    <r>
      <rPr>
        <b/>
        <sz val="11"/>
        <rFont val="Arial Narrow"/>
        <family val="2"/>
      </rPr>
      <t>VOODOO</t>
    </r>
  </si>
  <si>
    <t>EYE PENCILS</t>
  </si>
  <si>
    <t>1352</t>
  </si>
  <si>
    <r>
      <t xml:space="preserve">EYE PENCIL </t>
    </r>
    <r>
      <rPr>
        <b/>
        <sz val="11"/>
        <rFont val="Arial Narrow"/>
        <family val="2"/>
      </rPr>
      <t>AUBURN</t>
    </r>
  </si>
  <si>
    <t>1357</t>
  </si>
  <si>
    <r>
      <t xml:space="preserve">EYE PENCIL </t>
    </r>
    <r>
      <rPr>
        <b/>
        <sz val="11"/>
        <rFont val="Arial Narrow"/>
        <family val="2"/>
      </rPr>
      <t>BLACK</t>
    </r>
  </si>
  <si>
    <t>3295</t>
  </si>
  <si>
    <r>
      <t xml:space="preserve">EYE PENCIL </t>
    </r>
    <r>
      <rPr>
        <b/>
        <sz val="11"/>
        <rFont val="Arial Narrow"/>
        <family val="2"/>
      </rPr>
      <t>BLACK FOREST</t>
    </r>
  </si>
  <si>
    <t>1356</t>
  </si>
  <si>
    <r>
      <t xml:space="preserve">EYE PENCIL </t>
    </r>
    <r>
      <rPr>
        <b/>
        <sz val="11"/>
        <rFont val="Arial Narrow"/>
        <family val="2"/>
      </rPr>
      <t>RICH BROWN</t>
    </r>
  </si>
  <si>
    <t>1358</t>
  </si>
  <si>
    <r>
      <t xml:space="preserve">EYE PENCIL </t>
    </r>
    <r>
      <rPr>
        <b/>
        <sz val="11"/>
        <rFont val="Arial Narrow"/>
        <family val="2"/>
      </rPr>
      <t>TAUPE</t>
    </r>
  </si>
  <si>
    <t>3301</t>
  </si>
  <si>
    <r>
      <t xml:space="preserve">EYE PENCIL </t>
    </r>
    <r>
      <rPr>
        <b/>
        <sz val="11"/>
        <rFont val="Arial Narrow"/>
        <family val="2"/>
      </rPr>
      <t>VINTAGE</t>
    </r>
  </si>
  <si>
    <t>MASCARA + EYE LINER</t>
  </si>
  <si>
    <r>
      <rPr>
        <b/>
        <sz val="11"/>
        <rFont val="Arial Narrow"/>
        <family val="2"/>
      </rPr>
      <t>CREAM</t>
    </r>
    <r>
      <rPr>
        <sz val="11"/>
        <rFont val="Arial Narrow"/>
        <family val="2"/>
      </rPr>
      <t xml:space="preserve"> MASCARA BLACK</t>
    </r>
  </si>
  <si>
    <r>
      <rPr>
        <b/>
        <sz val="11"/>
        <rFont val="Arial Narrow"/>
        <family val="2"/>
      </rPr>
      <t>VOLUMIZING</t>
    </r>
    <r>
      <rPr>
        <sz val="11"/>
        <rFont val="Arial Narrow"/>
        <family val="2"/>
      </rPr>
      <t xml:space="preserve"> MASCARA BLACK</t>
    </r>
  </si>
  <si>
    <t>BROW FIX</t>
  </si>
  <si>
    <t>0352</t>
  </si>
  <si>
    <r>
      <t xml:space="preserve">CAKE EYELINER </t>
    </r>
    <r>
      <rPr>
        <b/>
        <sz val="11"/>
        <rFont val="Arial Narrow"/>
        <family val="2"/>
      </rPr>
      <t>BROWN</t>
    </r>
  </si>
  <si>
    <t>0351</t>
  </si>
  <si>
    <r>
      <t xml:space="preserve">CAKE EYELINER </t>
    </r>
    <r>
      <rPr>
        <b/>
        <sz val="11"/>
        <rFont val="Arial Narrow"/>
        <family val="2"/>
      </rPr>
      <t>BLACK</t>
    </r>
  </si>
  <si>
    <t>EYES CATEGORY SUB-TOTAL</t>
  </si>
  <si>
    <t>CHEEKS</t>
  </si>
  <si>
    <t>CHEEK COLORS - COMPACTS</t>
  </si>
  <si>
    <t>1084</t>
  </si>
  <si>
    <r>
      <t xml:space="preserve">CHEEK COLOR </t>
    </r>
    <r>
      <rPr>
        <b/>
        <sz val="11"/>
        <rFont val="Arial Narrow"/>
        <family val="2"/>
      </rPr>
      <t>BERRY</t>
    </r>
  </si>
  <si>
    <t>1091</t>
  </si>
  <si>
    <r>
      <t xml:space="preserve">CHEEK COLOR </t>
    </r>
    <r>
      <rPr>
        <b/>
        <sz val="11"/>
        <rFont val="Arial Narrow"/>
        <family val="2"/>
      </rPr>
      <t>BRICK</t>
    </r>
  </si>
  <si>
    <t>1640</t>
  </si>
  <si>
    <r>
      <t xml:space="preserve">CHEEK COLOR </t>
    </r>
    <r>
      <rPr>
        <b/>
        <sz val="11"/>
        <rFont val="Arial Narrow"/>
        <family val="2"/>
      </rPr>
      <t>BUBBLEGUM</t>
    </r>
  </si>
  <si>
    <t>1086</t>
  </si>
  <si>
    <r>
      <t xml:space="preserve">CHEEK COLOR </t>
    </r>
    <r>
      <rPr>
        <b/>
        <sz val="11"/>
        <rFont val="Arial Narrow"/>
        <family val="2"/>
      </rPr>
      <t>COOL MAUVE</t>
    </r>
  </si>
  <si>
    <t>1083</t>
  </si>
  <si>
    <r>
      <t xml:space="preserve">CHEEK COLOR </t>
    </r>
    <r>
      <rPr>
        <b/>
        <sz val="11"/>
        <rFont val="Arial Narrow"/>
        <family val="2"/>
      </rPr>
      <t>GARNET</t>
    </r>
  </si>
  <si>
    <t>3851</t>
  </si>
  <si>
    <r>
      <t xml:space="preserve">CHEEK COLOR </t>
    </r>
    <r>
      <rPr>
        <b/>
        <sz val="11"/>
        <rFont val="Arial Narrow"/>
        <family val="2"/>
      </rPr>
      <t>GINGERBREAD</t>
    </r>
  </si>
  <si>
    <t>1552</t>
  </si>
  <si>
    <r>
      <t xml:space="preserve">CHEEK COLOR </t>
    </r>
    <r>
      <rPr>
        <b/>
        <sz val="11"/>
        <rFont val="Arial Narrow"/>
        <family val="2"/>
      </rPr>
      <t>GLOW</t>
    </r>
  </si>
  <si>
    <t>1092</t>
  </si>
  <si>
    <r>
      <t>CHEEK COLOR</t>
    </r>
    <r>
      <rPr>
        <b/>
        <sz val="11"/>
        <rFont val="Arial Narrow"/>
        <family val="2"/>
      </rPr>
      <t xml:space="preserve"> LEMON CRÈME </t>
    </r>
  </si>
  <si>
    <t>3868</t>
  </si>
  <si>
    <r>
      <t xml:space="preserve">CHEEK COLOR </t>
    </r>
    <r>
      <rPr>
        <b/>
        <sz val="11"/>
        <rFont val="Arial Narrow"/>
        <family val="2"/>
      </rPr>
      <t>POPPY</t>
    </r>
  </si>
  <si>
    <t>3844</t>
  </si>
  <si>
    <r>
      <t xml:space="preserve">CHEEK COLOR </t>
    </r>
    <r>
      <rPr>
        <b/>
        <sz val="11"/>
        <rFont val="Arial Narrow"/>
        <family val="2"/>
      </rPr>
      <t>PUMPKIN</t>
    </r>
  </si>
  <si>
    <t>1089</t>
  </si>
  <si>
    <r>
      <t xml:space="preserve">CHEEK COLOR </t>
    </r>
    <r>
      <rPr>
        <b/>
        <sz val="11"/>
        <rFont val="Arial Narrow"/>
        <family val="2"/>
      </rPr>
      <t>ROSE BEIGE</t>
    </r>
  </si>
  <si>
    <t>1452</t>
  </si>
  <si>
    <r>
      <t xml:space="preserve">CHEEK COLOR </t>
    </r>
    <r>
      <rPr>
        <b/>
        <sz val="11"/>
        <rFont val="Arial Narrow"/>
        <family val="2"/>
      </rPr>
      <t>ROSE PETAL</t>
    </r>
  </si>
  <si>
    <t>1085</t>
  </si>
  <si>
    <r>
      <t xml:space="preserve">CHEEK COLOR </t>
    </r>
    <r>
      <rPr>
        <b/>
        <sz val="11"/>
        <rFont val="Arial Narrow"/>
        <family val="2"/>
      </rPr>
      <t>RUSSET</t>
    </r>
  </si>
  <si>
    <t>1087</t>
  </si>
  <si>
    <r>
      <t xml:space="preserve">CHEEK COLOR </t>
    </r>
    <r>
      <rPr>
        <b/>
        <sz val="11"/>
        <rFont val="Arial Narrow"/>
        <family val="2"/>
      </rPr>
      <t>SOFT PEACH</t>
    </r>
  </si>
  <si>
    <t>1090</t>
  </si>
  <si>
    <r>
      <t xml:space="preserve">CHEEK COLOR </t>
    </r>
    <r>
      <rPr>
        <b/>
        <sz val="11"/>
        <rFont val="Arial Narrow"/>
        <family val="2"/>
      </rPr>
      <t>WARM BISQUE</t>
    </r>
  </si>
  <si>
    <t>CHEEK COLOR RE-FILL</t>
  </si>
  <si>
    <t>0218</t>
  </si>
  <si>
    <r>
      <t xml:space="preserve">CHEEK COLOR  RE-FILL </t>
    </r>
    <r>
      <rPr>
        <b/>
        <sz val="11"/>
        <rFont val="Arial Narrow"/>
        <family val="2"/>
      </rPr>
      <t>BERRY</t>
    </r>
  </si>
  <si>
    <t>0219</t>
  </si>
  <si>
    <r>
      <t xml:space="preserve">CHEEK COLOR RE-FILL </t>
    </r>
    <r>
      <rPr>
        <b/>
        <sz val="11"/>
        <rFont val="Arial Narrow"/>
        <family val="2"/>
      </rPr>
      <t>BRICK</t>
    </r>
  </si>
  <si>
    <t>1639</t>
  </si>
  <si>
    <r>
      <t xml:space="preserve">CHEEK COLOR RE-FILL </t>
    </r>
    <r>
      <rPr>
        <b/>
        <sz val="11"/>
        <rFont val="Arial Narrow"/>
        <family val="2"/>
      </rPr>
      <t>BUBBLEGUM</t>
    </r>
  </si>
  <si>
    <t>220</t>
  </si>
  <si>
    <r>
      <t xml:space="preserve">CHEEK COLOR RE-FILL </t>
    </r>
    <r>
      <rPr>
        <b/>
        <sz val="11"/>
        <rFont val="Arial Narrow"/>
        <family val="2"/>
      </rPr>
      <t>COOL MAUVE</t>
    </r>
  </si>
  <si>
    <t>0222</t>
  </si>
  <si>
    <r>
      <t xml:space="preserve">CHEEK COLOR RE-FILL </t>
    </r>
    <r>
      <rPr>
        <b/>
        <sz val="11"/>
        <rFont val="Arial Narrow"/>
        <family val="2"/>
      </rPr>
      <t>GARNET</t>
    </r>
  </si>
  <si>
    <r>
      <t xml:space="preserve">CHEEK COLOR RE-FILL </t>
    </r>
    <r>
      <rPr>
        <b/>
        <sz val="11"/>
        <rFont val="Arial Narrow"/>
        <family val="2"/>
      </rPr>
      <t>GINGERBREAD</t>
    </r>
  </si>
  <si>
    <t>1551</t>
  </si>
  <si>
    <r>
      <t xml:space="preserve">CHEEK COLOR RE-FILL </t>
    </r>
    <r>
      <rPr>
        <b/>
        <sz val="11"/>
        <rFont val="Arial Narrow"/>
        <family val="2"/>
      </rPr>
      <t>GLOW</t>
    </r>
  </si>
  <si>
    <t>0223</t>
  </si>
  <si>
    <r>
      <t>CHEEK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LEMON CRÈME </t>
    </r>
  </si>
  <si>
    <r>
      <t xml:space="preserve">CHEEK COLOR RE-FILL </t>
    </r>
    <r>
      <rPr>
        <b/>
        <sz val="11"/>
        <rFont val="Arial Narrow"/>
        <family val="2"/>
      </rPr>
      <t>POPPY</t>
    </r>
  </si>
  <si>
    <r>
      <t xml:space="preserve">CHEEK COLOR RE-FILL </t>
    </r>
    <r>
      <rPr>
        <b/>
        <sz val="11"/>
        <rFont val="Arial Narrow"/>
        <family val="2"/>
      </rPr>
      <t>PUMPKIN</t>
    </r>
  </si>
  <si>
    <t>0224</t>
  </si>
  <si>
    <r>
      <t xml:space="preserve">CHEEK COLOR RE-FILL </t>
    </r>
    <r>
      <rPr>
        <b/>
        <sz val="11"/>
        <rFont val="Arial Narrow"/>
        <family val="2"/>
      </rPr>
      <t>ROSE BEIGE</t>
    </r>
  </si>
  <si>
    <t>0225</t>
  </si>
  <si>
    <r>
      <t xml:space="preserve">CHEEK COLOR RE-FILL </t>
    </r>
    <r>
      <rPr>
        <b/>
        <sz val="11"/>
        <rFont val="Arial Narrow"/>
        <family val="2"/>
      </rPr>
      <t>ROSE PETAL</t>
    </r>
  </si>
  <si>
    <t>0226</t>
  </si>
  <si>
    <r>
      <t>CHEEK COLOR RE-FILL</t>
    </r>
    <r>
      <rPr>
        <b/>
        <sz val="11"/>
        <rFont val="Arial Narrow"/>
        <family val="2"/>
      </rPr>
      <t>RUSSET</t>
    </r>
  </si>
  <si>
    <t>0227</t>
  </si>
  <si>
    <r>
      <t>CHEEK COLOR RE-FILL</t>
    </r>
    <r>
      <rPr>
        <b/>
        <sz val="11"/>
        <rFont val="Arial Narrow"/>
        <family val="2"/>
      </rPr>
      <t>SOFT PEACH</t>
    </r>
  </si>
  <si>
    <t>0228</t>
  </si>
  <si>
    <r>
      <t xml:space="preserve">CHEEK COLOR RE-FILL </t>
    </r>
    <r>
      <rPr>
        <b/>
        <sz val="11"/>
        <rFont val="Arial Narrow"/>
        <family val="2"/>
      </rPr>
      <t>WARM BISQUE</t>
    </r>
  </si>
  <si>
    <t>COLOR CRÈMES - COMPACTS</t>
  </si>
  <si>
    <r>
      <t xml:space="preserve">COLOR CRÈME </t>
    </r>
    <r>
      <rPr>
        <b/>
        <sz val="11"/>
        <rFont val="Arial Narrow"/>
        <family val="2"/>
      </rPr>
      <t>SUN ROSE</t>
    </r>
  </si>
  <si>
    <r>
      <t xml:space="preserve">COLOR CRÈME </t>
    </r>
    <r>
      <rPr>
        <b/>
        <sz val="11"/>
        <rFont val="Arial Narrow"/>
        <family val="2"/>
      </rPr>
      <t>SWEET CHEEKS</t>
    </r>
  </si>
  <si>
    <r>
      <t xml:space="preserve">COLOR CRÈME </t>
    </r>
    <r>
      <rPr>
        <b/>
        <sz val="11"/>
        <rFont val="Arial Narrow"/>
        <family val="2"/>
      </rPr>
      <t>TULIP</t>
    </r>
  </si>
  <si>
    <t>CHEEKS CATEGORY SUB-TOTAL</t>
  </si>
  <si>
    <t>LIPS</t>
  </si>
  <si>
    <t>SHEER LIPSTICKS</t>
  </si>
  <si>
    <r>
      <t xml:space="preserve">SHEER LIPSTICK </t>
    </r>
    <r>
      <rPr>
        <b/>
        <sz val="11"/>
        <rFont val="Arial Narrow"/>
        <family val="2"/>
      </rPr>
      <t>EGGPLANT</t>
    </r>
  </si>
  <si>
    <r>
      <t xml:space="preserve">SHEER LIPSTICK </t>
    </r>
    <r>
      <rPr>
        <b/>
        <sz val="11"/>
        <rFont val="Arial Narrow"/>
        <family val="2"/>
      </rPr>
      <t>JUST PEACHY</t>
    </r>
  </si>
  <si>
    <r>
      <t xml:space="preserve">SHEER LIPSTICK </t>
    </r>
    <r>
      <rPr>
        <b/>
        <sz val="11"/>
        <rFont val="Arial Narrow"/>
        <family val="2"/>
      </rPr>
      <t>MAI TAI</t>
    </r>
  </si>
  <si>
    <r>
      <t xml:space="preserve">SHEER LIPSTICK </t>
    </r>
    <r>
      <rPr>
        <b/>
        <sz val="11"/>
        <rFont val="Arial Narrow"/>
        <family val="2"/>
      </rPr>
      <t>MUDSLIDE</t>
    </r>
  </si>
  <si>
    <r>
      <t xml:space="preserve">SHEER LIPSTICK </t>
    </r>
    <r>
      <rPr>
        <b/>
        <sz val="11"/>
        <rFont val="Arial Narrow"/>
        <family val="2"/>
      </rPr>
      <t>PINK TWINKLE</t>
    </r>
  </si>
  <si>
    <r>
      <t xml:space="preserve">SHEER LIPSTICK </t>
    </r>
    <r>
      <rPr>
        <b/>
        <sz val="11"/>
        <rFont val="Arial Narrow"/>
        <family val="2"/>
      </rPr>
      <t>ROSE CLAY</t>
    </r>
  </si>
  <si>
    <r>
      <t xml:space="preserve">SHEER LIPSTICK </t>
    </r>
    <r>
      <rPr>
        <b/>
        <sz val="11"/>
        <rFont val="Arial Narrow"/>
        <family val="2"/>
      </rPr>
      <t>SANDY PEACH</t>
    </r>
  </si>
  <si>
    <r>
      <t xml:space="preserve">SHEER LIPSTICK </t>
    </r>
    <r>
      <rPr>
        <b/>
        <sz val="11"/>
        <rFont val="Arial Narrow"/>
        <family val="2"/>
      </rPr>
      <t>STARGAZER</t>
    </r>
  </si>
  <si>
    <t>SATIN LIPSTICKS</t>
  </si>
  <si>
    <r>
      <t xml:space="preserve">SATIN LIPSTICK </t>
    </r>
    <r>
      <rPr>
        <b/>
        <sz val="11"/>
        <rFont val="Arial Narrow"/>
        <family val="2"/>
      </rPr>
      <t>BLACKBERRY</t>
    </r>
  </si>
  <si>
    <r>
      <t xml:space="preserve">SATIN LIPSTICK </t>
    </r>
    <r>
      <rPr>
        <b/>
        <sz val="11"/>
        <rFont val="Arial Narrow"/>
        <family val="2"/>
      </rPr>
      <t>HAVANA</t>
    </r>
  </si>
  <si>
    <r>
      <t xml:space="preserve">SATIN LIPSTICK </t>
    </r>
    <r>
      <rPr>
        <b/>
        <sz val="11"/>
        <rFont val="Arial Narrow"/>
        <family val="2"/>
      </rPr>
      <t>LADY BUG</t>
    </r>
  </si>
  <si>
    <r>
      <t xml:space="preserve">SATIN LIPSTICK </t>
    </r>
    <r>
      <rPr>
        <b/>
        <sz val="11"/>
        <rFont val="Arial Narrow"/>
        <family val="2"/>
      </rPr>
      <t>RUSTIC</t>
    </r>
  </si>
  <si>
    <t>LIP PENCILS</t>
  </si>
  <si>
    <t>1353</t>
  </si>
  <si>
    <r>
      <t xml:space="preserve">LIP PENCIL </t>
    </r>
    <r>
      <rPr>
        <b/>
        <sz val="11"/>
        <rFont val="Arial Narrow"/>
        <family val="2"/>
      </rPr>
      <t>BRICK</t>
    </r>
  </si>
  <si>
    <t>1354</t>
  </si>
  <si>
    <r>
      <t xml:space="preserve">LIP PENCIL </t>
    </r>
    <r>
      <rPr>
        <b/>
        <sz val="11"/>
        <rFont val="Arial Narrow"/>
        <family val="2"/>
      </rPr>
      <t>MAHOGANY</t>
    </r>
  </si>
  <si>
    <t>1355</t>
  </si>
  <si>
    <r>
      <t xml:space="preserve">LIP PENCIL </t>
    </r>
    <r>
      <rPr>
        <b/>
        <sz val="11"/>
        <rFont val="Arial Narrow"/>
        <family val="2"/>
      </rPr>
      <t>MAPLE</t>
    </r>
  </si>
  <si>
    <t>0355</t>
  </si>
  <si>
    <r>
      <t xml:space="preserve">LIP PENCIL </t>
    </r>
    <r>
      <rPr>
        <b/>
        <sz val="11"/>
        <rFont val="Arial Narrow"/>
        <family val="2"/>
      </rPr>
      <t>MAUVE</t>
    </r>
  </si>
  <si>
    <t>1348</t>
  </si>
  <si>
    <r>
      <t xml:space="preserve">LIP PENCIL </t>
    </r>
    <r>
      <rPr>
        <b/>
        <sz val="11"/>
        <rFont val="Arial Narrow"/>
        <family val="2"/>
      </rPr>
      <t>NATURAL</t>
    </r>
  </si>
  <si>
    <t>1351</t>
  </si>
  <si>
    <r>
      <t xml:space="preserve">LIP PENCIL </t>
    </r>
    <r>
      <rPr>
        <b/>
        <sz val="11"/>
        <rFont val="Arial Narrow"/>
        <family val="2"/>
      </rPr>
      <t>RED</t>
    </r>
  </si>
  <si>
    <t>LIP GLOSS</t>
  </si>
  <si>
    <r>
      <t xml:space="preserve">LIP GLOSS </t>
    </r>
    <r>
      <rPr>
        <b/>
        <sz val="11"/>
        <rFont val="Arial Narrow"/>
        <family val="2"/>
      </rPr>
      <t>HENNA</t>
    </r>
  </si>
  <si>
    <r>
      <t xml:space="preserve">LIP GLOSS </t>
    </r>
    <r>
      <rPr>
        <b/>
        <sz val="11"/>
        <rFont val="Arial Narrow"/>
        <family val="2"/>
      </rPr>
      <t>ICED LATTE</t>
    </r>
  </si>
  <si>
    <r>
      <t xml:space="preserve">LIP GLOSS </t>
    </r>
    <r>
      <rPr>
        <b/>
        <sz val="11"/>
        <rFont val="Arial Narrow"/>
        <family val="2"/>
      </rPr>
      <t>PINK FREEZE</t>
    </r>
  </si>
  <si>
    <r>
      <t xml:space="preserve">LIP GLOSS </t>
    </r>
    <r>
      <rPr>
        <b/>
        <sz val="11"/>
        <rFont val="Arial Narrow"/>
        <family val="2"/>
      </rPr>
      <t>SHINE (clear)</t>
    </r>
  </si>
  <si>
    <t>LIP GLAZES</t>
  </si>
  <si>
    <r>
      <t xml:space="preserve">LIP GLAZE </t>
    </r>
    <r>
      <rPr>
        <b/>
        <sz val="11"/>
        <rFont val="Arial Narrow"/>
        <family val="2"/>
      </rPr>
      <t>BARE</t>
    </r>
  </si>
  <si>
    <r>
      <t xml:space="preserve">LIP GLAZE </t>
    </r>
    <r>
      <rPr>
        <b/>
        <sz val="11"/>
        <rFont val="Arial Narrow"/>
        <family val="2"/>
      </rPr>
      <t>CANTALOUPE</t>
    </r>
  </si>
  <si>
    <r>
      <t xml:space="preserve">LIP GLAZE </t>
    </r>
    <r>
      <rPr>
        <b/>
        <sz val="11"/>
        <rFont val="Arial Narrow"/>
        <family val="2"/>
      </rPr>
      <t>CUPID</t>
    </r>
  </si>
  <si>
    <r>
      <t xml:space="preserve">LIP GLAZE </t>
    </r>
    <r>
      <rPr>
        <b/>
        <sz val="11"/>
        <rFont val="Arial Narrow"/>
        <family val="2"/>
      </rPr>
      <t>JAVA</t>
    </r>
  </si>
  <si>
    <r>
      <t xml:space="preserve">LIP GLAZE </t>
    </r>
    <r>
      <rPr>
        <b/>
        <sz val="11"/>
        <rFont val="Arial Narrow"/>
        <family val="2"/>
      </rPr>
      <t>MAGNOLIA</t>
    </r>
  </si>
  <si>
    <r>
      <t xml:space="preserve">LIP GLAZE </t>
    </r>
    <r>
      <rPr>
        <b/>
        <sz val="11"/>
        <rFont val="Arial Narrow"/>
        <family val="2"/>
      </rPr>
      <t>SPICY</t>
    </r>
  </si>
  <si>
    <t>LIPS CATEGORY SUB-TOTAL</t>
  </si>
  <si>
    <t>TOOLS + ACCESSORIES</t>
  </si>
  <si>
    <t>PENCIL SHARPENER</t>
  </si>
  <si>
    <t>STAINLESS MIXING PALETTE</t>
  </si>
  <si>
    <t>STAINLESS PALETTE KNIFE</t>
  </si>
  <si>
    <t xml:space="preserve"> EMPTY PALETTES </t>
  </si>
  <si>
    <t>4 - HOLE EYE COLOR</t>
  </si>
  <si>
    <t>8 - HOLE EYE &amp; CHEEK COLOR</t>
  </si>
  <si>
    <t>Full Size BRUSHES</t>
  </si>
  <si>
    <t>0138</t>
  </si>
  <si>
    <t># 100 ROUND LINER - EYES</t>
  </si>
  <si>
    <t>0139</t>
  </si>
  <si>
    <t># 210 ANGLE LINER - EYES</t>
  </si>
  <si>
    <t>0140</t>
  </si>
  <si>
    <t># 300 SHADOW BLENDER - EYES</t>
  </si>
  <si>
    <t>0141</t>
  </si>
  <si>
    <t># 310 LIP - LIPS / FACE</t>
  </si>
  <si>
    <t>0142</t>
  </si>
  <si>
    <t># 320 OVAL SHADOW - EYES</t>
  </si>
  <si>
    <t>0143</t>
  </si>
  <si>
    <t># 330 SHADOW FLUFF - EYES</t>
  </si>
  <si>
    <t>0144</t>
  </si>
  <si>
    <t># 340 LARGE OVAL FLUFF - EYES</t>
  </si>
  <si>
    <t>0145</t>
  </si>
  <si>
    <t># 350 SHADOW BLENDER - EYES</t>
  </si>
  <si>
    <t>0146</t>
  </si>
  <si>
    <t># 400 NARROW FLAT - FACE</t>
  </si>
  <si>
    <t>0147</t>
  </si>
  <si>
    <t># 410 WIDE FLAT - FACE</t>
  </si>
  <si>
    <t>0149</t>
  </si>
  <si>
    <t># 500 MASCARA - EYES</t>
  </si>
  <si>
    <t>1318</t>
  </si>
  <si>
    <t># 510 DUSTER - FACE</t>
  </si>
  <si>
    <t>0152</t>
  </si>
  <si>
    <t># 700 CHEEK CONTOUR - FACE</t>
  </si>
  <si>
    <t>0154</t>
  </si>
  <si>
    <t># 710 POWDER BLUSH - FACE</t>
  </si>
  <si>
    <t>1472</t>
  </si>
  <si>
    <t># 720 POWDER - FACE</t>
  </si>
  <si>
    <t>0155</t>
  </si>
  <si>
    <t># 800 CREASE - EYES</t>
  </si>
  <si>
    <t>1570</t>
  </si>
  <si>
    <t># 810 SMUDGER - EYES</t>
  </si>
  <si>
    <t>0156</t>
  </si>
  <si>
    <t># 900 ROUND LINER - FX / EYES</t>
  </si>
  <si>
    <t>0157</t>
  </si>
  <si>
    <t># 910 STIPPLE - FX</t>
  </si>
  <si>
    <t>0158</t>
  </si>
  <si>
    <t># 920 ANGLE LINER - FACE / LIPS</t>
  </si>
  <si>
    <t>1319</t>
  </si>
  <si>
    <t># 930 CONCEALER - FACE / LIPS</t>
  </si>
  <si>
    <t>1473</t>
  </si>
  <si>
    <t># 940 FOUNDATION - FACE</t>
  </si>
  <si>
    <t>TOOLS + BRUSHES CATEGORY SUB-TOTAL</t>
  </si>
  <si>
    <t>ORDER TOTAL</t>
  </si>
  <si>
    <t>order total retail value</t>
  </si>
  <si>
    <t>order total                       wholesale value</t>
  </si>
  <si>
    <t>* includes, display, display testers, retail stock of qty 2 per SKU.</t>
  </si>
  <si>
    <t xml:space="preserve"> includes training and complete line introduction</t>
  </si>
  <si>
    <t>approximate retail value over $7000.</t>
  </si>
  <si>
    <t>OPENING ORDER COST $3595.90</t>
  </si>
  <si>
    <t>sales representative:</t>
  </si>
  <si>
    <t>email:</t>
  </si>
  <si>
    <t>telephone:</t>
  </si>
  <si>
    <t>fax: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</si>
  <si>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</si>
  <si>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A source for the best beauty brands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</si>
</sst>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Arial Narrow"/>
      <family val="2"/>
    </font>
    <font>
      <b/>
      <sz val="11"/>
      <color indexed="2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8"/>
      <name val="Arial Narrow"/>
      <family val="2"/>
    </font>
    <font>
      <b/>
      <sz val="11"/>
      <color indexed="14"/>
      <name val="Arial Narrow"/>
      <family val="2"/>
    </font>
    <font>
      <b/>
      <sz val="11"/>
      <color indexed="40"/>
      <name val="Arial Narrow"/>
      <family val="2"/>
    </font>
    <font>
      <b/>
      <sz val="11"/>
      <color indexed="23"/>
      <name val="Calibri"/>
      <family val="2"/>
    </font>
    <font>
      <u val="single"/>
      <sz val="7.25"/>
      <color indexed="20"/>
      <name val="Calibri"/>
      <family val="2"/>
    </font>
    <font>
      <b/>
      <sz val="16"/>
      <name val="Century Gothic"/>
      <family val="2"/>
    </font>
    <font>
      <b/>
      <sz val="11"/>
      <color indexed="23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b/>
      <sz val="16"/>
      <color indexed="2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 Narrow"/>
      <family val="2"/>
    </font>
    <font>
      <b/>
      <sz val="11"/>
      <color rgb="FFE200A7"/>
      <name val="Arial Narrow"/>
      <family val="2"/>
    </font>
    <font>
      <b/>
      <sz val="11"/>
      <color rgb="FFFF2929"/>
      <name val="Arial Narrow"/>
      <family val="2"/>
    </font>
    <font>
      <b/>
      <sz val="11"/>
      <color rgb="FFFF9966"/>
      <name val="Arial Narrow"/>
      <family val="2"/>
    </font>
    <font>
      <b/>
      <sz val="11"/>
      <color rgb="FF00B0F0"/>
      <name val="Arial Narrow"/>
      <family val="2"/>
    </font>
    <font>
      <b/>
      <sz val="11"/>
      <color rgb="FF37CBFF"/>
      <name val="Arial Narrow"/>
      <family val="2"/>
    </font>
    <font>
      <b/>
      <sz val="11"/>
      <color rgb="FFFF9900"/>
      <name val="Arial Narrow"/>
      <family val="2"/>
    </font>
    <font>
      <b/>
      <sz val="11"/>
      <color theme="1" tint="0.49998000264167786"/>
      <name val="Century Gothic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00A7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962D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FFBB5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/>
      <bottom style="thin"/>
    </border>
    <border>
      <left style="medium"/>
      <right/>
      <top style="thin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1" fontId="3" fillId="33" borderId="0" xfId="44" applyNumberFormat="1" applyFont="1" applyFill="1" applyBorder="1" applyAlignment="1" applyProtection="1">
      <alignment horizontal="left" vertical="top"/>
      <protection/>
    </xf>
    <xf numFmtId="164" fontId="4" fillId="33" borderId="0" xfId="44" applyNumberFormat="1" applyFont="1" applyFill="1" applyBorder="1" applyAlignment="1" applyProtection="1">
      <alignment horizontal="right" vertical="center"/>
      <protection/>
    </xf>
    <xf numFmtId="164" fontId="4" fillId="33" borderId="10" xfId="44" applyNumberFormat="1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/>
      <protection/>
    </xf>
    <xf numFmtId="164" fontId="6" fillId="33" borderId="0" xfId="44" applyNumberFormat="1" applyFont="1" applyFill="1" applyBorder="1" applyAlignment="1" applyProtection="1">
      <alignment horizontal="center"/>
      <protection/>
    </xf>
    <xf numFmtId="1" fontId="6" fillId="33" borderId="0" xfId="44" applyNumberFormat="1" applyFont="1" applyFill="1" applyBorder="1" applyAlignment="1" applyProtection="1">
      <alignment horizontal="center"/>
      <protection/>
    </xf>
    <xf numFmtId="164" fontId="6" fillId="33" borderId="0" xfId="44" applyNumberFormat="1" applyFont="1" applyFill="1" applyBorder="1" applyAlignment="1" applyProtection="1">
      <alignment horizontal="right"/>
      <protection locked="0"/>
    </xf>
    <xf numFmtId="164" fontId="6" fillId="33" borderId="13" xfId="44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/>
    </xf>
    <xf numFmtId="1" fontId="5" fillId="33" borderId="15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64" fontId="6" fillId="0" borderId="0" xfId="44" applyNumberFormat="1" applyFont="1" applyFill="1" applyBorder="1" applyAlignment="1" applyProtection="1">
      <alignment horizontal="center"/>
      <protection/>
    </xf>
    <xf numFmtId="1" fontId="6" fillId="0" borderId="0" xfId="44" applyNumberFormat="1" applyFont="1" applyFill="1" applyBorder="1" applyAlignment="1" applyProtection="1">
      <alignment/>
      <protection/>
    </xf>
    <xf numFmtId="1" fontId="6" fillId="0" borderId="0" xfId="44" applyNumberFormat="1" applyFont="1" applyFill="1" applyBorder="1" applyAlignment="1" applyProtection="1">
      <alignment horizontal="center"/>
      <protection/>
    </xf>
    <xf numFmtId="164" fontId="6" fillId="0" borderId="0" xfId="44" applyNumberFormat="1" applyFont="1" applyFill="1" applyBorder="1" applyAlignment="1" applyProtection="1">
      <alignment horizontal="right"/>
      <protection/>
    </xf>
    <xf numFmtId="164" fontId="6" fillId="0" borderId="10" xfId="44" applyNumberFormat="1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164" fontId="6" fillId="34" borderId="21" xfId="44" applyNumberFormat="1" applyFont="1" applyFill="1" applyBorder="1" applyAlignment="1" applyProtection="1">
      <alignment horizontal="center" vertical="center" wrapText="1"/>
      <protection/>
    </xf>
    <xf numFmtId="1" fontId="6" fillId="34" borderId="21" xfId="44" applyNumberFormat="1" applyFont="1" applyFill="1" applyBorder="1" applyAlignment="1" applyProtection="1">
      <alignment horizontal="center" vertical="center" wrapText="1"/>
      <protection/>
    </xf>
    <xf numFmtId="164" fontId="6" fillId="34" borderId="22" xfId="44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/>
      <protection/>
    </xf>
    <xf numFmtId="1" fontId="6" fillId="35" borderId="24" xfId="44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/>
      <protection/>
    </xf>
    <xf numFmtId="164" fontId="6" fillId="35" borderId="24" xfId="44" applyNumberFormat="1" applyFont="1" applyFill="1" applyBorder="1" applyAlignment="1" applyProtection="1">
      <alignment horizontal="center"/>
      <protection/>
    </xf>
    <xf numFmtId="1" fontId="6" fillId="35" borderId="24" xfId="44" applyNumberFormat="1" applyFont="1" applyFill="1" applyBorder="1" applyAlignment="1" applyProtection="1">
      <alignment/>
      <protection/>
    </xf>
    <xf numFmtId="164" fontId="6" fillId="35" borderId="24" xfId="44" applyNumberFormat="1" applyFont="1" applyFill="1" applyBorder="1" applyAlignment="1" applyProtection="1">
      <alignment horizontal="right"/>
      <protection/>
    </xf>
    <xf numFmtId="164" fontId="6" fillId="35" borderId="25" xfId="44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164" fontId="5" fillId="0" borderId="11" xfId="44" applyNumberFormat="1" applyFont="1" applyFill="1" applyBorder="1" applyAlignment="1" applyProtection="1">
      <alignment horizontal="center"/>
      <protection/>
    </xf>
    <xf numFmtId="1" fontId="5" fillId="0" borderId="11" xfId="44" applyNumberFormat="1" applyFont="1" applyFill="1" applyBorder="1" applyAlignment="1" applyProtection="1">
      <alignment horizontal="center"/>
      <protection/>
    </xf>
    <xf numFmtId="1" fontId="5" fillId="36" borderId="11" xfId="44" applyNumberFormat="1" applyFont="1" applyFill="1" applyBorder="1" applyAlignment="1" applyProtection="1">
      <alignment horizontal="center"/>
      <protection locked="0"/>
    </xf>
    <xf numFmtId="164" fontId="5" fillId="0" borderId="11" xfId="44" applyNumberFormat="1" applyFont="1" applyFill="1" applyBorder="1" applyAlignment="1" applyProtection="1">
      <alignment horizontal="right"/>
      <protection/>
    </xf>
    <xf numFmtId="164" fontId="5" fillId="0" borderId="27" xfId="44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/>
      <protection/>
    </xf>
    <xf numFmtId="1" fontId="5" fillId="0" borderId="29" xfId="0" applyNumberFormat="1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/>
      <protection/>
    </xf>
    <xf numFmtId="164" fontId="5" fillId="0" borderId="29" xfId="44" applyNumberFormat="1" applyFont="1" applyFill="1" applyBorder="1" applyAlignment="1" applyProtection="1">
      <alignment horizontal="center"/>
      <protection/>
    </xf>
    <xf numFmtId="1" fontId="5" fillId="0" borderId="29" xfId="44" applyNumberFormat="1" applyFont="1" applyFill="1" applyBorder="1" applyAlignment="1" applyProtection="1">
      <alignment horizontal="center"/>
      <protection/>
    </xf>
    <xf numFmtId="1" fontId="5" fillId="36" borderId="29" xfId="44" applyNumberFormat="1" applyFont="1" applyFill="1" applyBorder="1" applyAlignment="1" applyProtection="1">
      <alignment horizontal="center"/>
      <protection locked="0"/>
    </xf>
    <xf numFmtId="164" fontId="5" fillId="0" borderId="29" xfId="44" applyNumberFormat="1" applyFont="1" applyFill="1" applyBorder="1" applyAlignment="1" applyProtection="1">
      <alignment horizontal="right"/>
      <protection/>
    </xf>
    <xf numFmtId="164" fontId="5" fillId="0" borderId="30" xfId="44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wrapText="1"/>
      <protection/>
    </xf>
    <xf numFmtId="164" fontId="5" fillId="0" borderId="31" xfId="44" applyNumberFormat="1" applyFont="1" applyFill="1" applyBorder="1" applyAlignment="1" applyProtection="1">
      <alignment horizontal="center"/>
      <protection/>
    </xf>
    <xf numFmtId="1" fontId="5" fillId="0" borderId="31" xfId="44" applyNumberFormat="1" applyFont="1" applyFill="1" applyBorder="1" applyAlignment="1" applyProtection="1">
      <alignment horizontal="center"/>
      <protection/>
    </xf>
    <xf numFmtId="1" fontId="5" fillId="36" borderId="31" xfId="44" applyNumberFormat="1" applyFont="1" applyFill="1" applyBorder="1" applyAlignment="1" applyProtection="1">
      <alignment horizontal="center"/>
      <protection locked="0"/>
    </xf>
    <xf numFmtId="164" fontId="5" fillId="0" borderId="31" xfId="44" applyNumberFormat="1" applyFont="1" applyFill="1" applyBorder="1" applyAlignment="1" applyProtection="1">
      <alignment horizontal="right"/>
      <protection/>
    </xf>
    <xf numFmtId="164" fontId="5" fillId="0" borderId="32" xfId="44" applyNumberFormat="1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164" fontId="5" fillId="0" borderId="29" xfId="44" applyNumberFormat="1" applyFont="1" applyFill="1" applyBorder="1" applyAlignment="1" applyProtection="1">
      <alignment horizontal="center" vertical="center" wrapText="1"/>
      <protection/>
    </xf>
    <xf numFmtId="164" fontId="5" fillId="0" borderId="29" xfId="44" applyNumberFormat="1" applyFont="1" applyFill="1" applyBorder="1" applyAlignment="1" applyProtection="1">
      <alignment horizontal="center" vertical="center"/>
      <protection/>
    </xf>
    <xf numFmtId="1" fontId="5" fillId="0" borderId="29" xfId="44" applyNumberFormat="1" applyFont="1" applyFill="1" applyBorder="1" applyAlignment="1" applyProtection="1">
      <alignment horizontal="center" vertical="center"/>
      <protection/>
    </xf>
    <xf numFmtId="1" fontId="5" fillId="36" borderId="34" xfId="44" applyNumberFormat="1" applyFont="1" applyFill="1" applyBorder="1" applyAlignment="1" applyProtection="1">
      <alignment horizontal="center" vertical="center"/>
      <protection locked="0"/>
    </xf>
    <xf numFmtId="164" fontId="5" fillId="0" borderId="29" xfId="44" applyNumberFormat="1" applyFont="1" applyFill="1" applyBorder="1" applyAlignment="1" applyProtection="1">
      <alignment horizontal="right" vertical="center"/>
      <protection/>
    </xf>
    <xf numFmtId="164" fontId="5" fillId="0" borderId="30" xfId="44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vertical="center" wrapText="1"/>
      <protection/>
    </xf>
    <xf numFmtId="164" fontId="5" fillId="0" borderId="31" xfId="44" applyNumberFormat="1" applyFont="1" applyFill="1" applyBorder="1" applyAlignment="1" applyProtection="1">
      <alignment horizontal="center" vertical="center" wrapText="1"/>
      <protection/>
    </xf>
    <xf numFmtId="1" fontId="5" fillId="0" borderId="31" xfId="44" applyNumberFormat="1" applyFont="1" applyFill="1" applyBorder="1" applyAlignment="1" applyProtection="1">
      <alignment horizontal="center" vertical="center"/>
      <protection/>
    </xf>
    <xf numFmtId="1" fontId="5" fillId="36" borderId="31" xfId="44" applyNumberFormat="1" applyFont="1" applyFill="1" applyBorder="1" applyAlignment="1" applyProtection="1">
      <alignment horizontal="center" vertical="center"/>
      <protection locked="0"/>
    </xf>
    <xf numFmtId="164" fontId="5" fillId="0" borderId="31" xfId="44" applyNumberFormat="1" applyFont="1" applyFill="1" applyBorder="1" applyAlignment="1" applyProtection="1">
      <alignment horizontal="right" vertical="center"/>
      <protection/>
    </xf>
    <xf numFmtId="164" fontId="5" fillId="0" borderId="32" xfId="44" applyNumberFormat="1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1" fontId="6" fillId="0" borderId="31" xfId="44" applyNumberFormat="1" applyFont="1" applyFill="1" applyBorder="1" applyAlignment="1" applyProtection="1">
      <alignment horizontal="center"/>
      <protection/>
    </xf>
    <xf numFmtId="164" fontId="6" fillId="0" borderId="32" xfId="44" applyNumberFormat="1" applyFont="1" applyFill="1" applyBorder="1" applyAlignment="1" applyProtection="1">
      <alignment/>
      <protection/>
    </xf>
    <xf numFmtId="0" fontId="6" fillId="37" borderId="18" xfId="0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49" fontId="6" fillId="0" borderId="28" xfId="0" applyNumberFormat="1" applyFont="1" applyFill="1" applyBorder="1" applyAlignment="1" applyProtection="1">
      <alignment horizontal="center"/>
      <protection/>
    </xf>
    <xf numFmtId="49" fontId="5" fillId="0" borderId="28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 vertical="top"/>
      <protection/>
    </xf>
    <xf numFmtId="1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Fill="1" applyBorder="1" applyAlignment="1" applyProtection="1">
      <alignment vertical="top"/>
      <protection/>
    </xf>
    <xf numFmtId="164" fontId="5" fillId="0" borderId="29" xfId="44" applyNumberFormat="1" applyFont="1" applyFill="1" applyBorder="1" applyAlignment="1" applyProtection="1">
      <alignment horizontal="center" vertical="top"/>
      <protection/>
    </xf>
    <xf numFmtId="1" fontId="5" fillId="0" borderId="29" xfId="44" applyNumberFormat="1" applyFont="1" applyFill="1" applyBorder="1" applyAlignment="1" applyProtection="1">
      <alignment horizontal="center" vertical="top"/>
      <protection/>
    </xf>
    <xf numFmtId="1" fontId="5" fillId="36" borderId="29" xfId="44" applyNumberFormat="1" applyFont="1" applyFill="1" applyBorder="1" applyAlignment="1" applyProtection="1">
      <alignment horizontal="center" vertical="top"/>
      <protection locked="0"/>
    </xf>
    <xf numFmtId="164" fontId="5" fillId="0" borderId="29" xfId="44" applyNumberFormat="1" applyFont="1" applyFill="1" applyBorder="1" applyAlignment="1" applyProtection="1">
      <alignment vertical="top"/>
      <protection/>
    </xf>
    <xf numFmtId="164" fontId="5" fillId="0" borderId="30" xfId="44" applyNumberFormat="1" applyFont="1" applyFill="1" applyBorder="1" applyAlignment="1" applyProtection="1">
      <alignment vertical="top"/>
      <protection/>
    </xf>
    <xf numFmtId="49" fontId="6" fillId="0" borderId="28" xfId="0" applyNumberFormat="1" applyFont="1" applyFill="1" applyBorder="1" applyAlignment="1" applyProtection="1">
      <alignment horizontal="center" vertical="top"/>
      <protection/>
    </xf>
    <xf numFmtId="0" fontId="5" fillId="0" borderId="31" xfId="0" applyFont="1" applyFill="1" applyBorder="1" applyAlignment="1" applyProtection="1">
      <alignment vertical="top"/>
      <protection/>
    </xf>
    <xf numFmtId="49" fontId="5" fillId="0" borderId="28" xfId="0" applyNumberFormat="1" applyFont="1" applyFill="1" applyBorder="1" applyAlignment="1" applyProtection="1">
      <alignment horizontal="center" vertical="top"/>
      <protection/>
    </xf>
    <xf numFmtId="1" fontId="5" fillId="36" borderId="31" xfId="44" applyNumberFormat="1" applyFont="1" applyFill="1" applyBorder="1" applyAlignment="1" applyProtection="1">
      <alignment horizontal="center" vertical="top"/>
      <protection locked="0"/>
    </xf>
    <xf numFmtId="164" fontId="5" fillId="0" borderId="31" xfId="44" applyNumberFormat="1" applyFont="1" applyFill="1" applyBorder="1" applyAlignment="1" applyProtection="1">
      <alignment vertical="top"/>
      <protection/>
    </xf>
    <xf numFmtId="164" fontId="5" fillId="0" borderId="32" xfId="44" applyNumberFormat="1" applyFont="1" applyFill="1" applyBorder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/>
      <protection/>
    </xf>
    <xf numFmtId="1" fontId="6" fillId="0" borderId="34" xfId="44" applyNumberFormat="1" applyFont="1" applyFill="1" applyBorder="1" applyAlignment="1" applyProtection="1">
      <alignment horizontal="center"/>
      <protection/>
    </xf>
    <xf numFmtId="3" fontId="6" fillId="0" borderId="29" xfId="44" applyNumberFormat="1" applyFont="1" applyFill="1" applyBorder="1" applyAlignment="1" applyProtection="1">
      <alignment horizontal="center"/>
      <protection/>
    </xf>
    <xf numFmtId="164" fontId="6" fillId="0" borderId="29" xfId="44" applyNumberFormat="1" applyFont="1" applyFill="1" applyBorder="1" applyAlignment="1" applyProtection="1">
      <alignment horizontal="right"/>
      <protection/>
    </xf>
    <xf numFmtId="164" fontId="6" fillId="0" borderId="30" xfId="44" applyNumberFormat="1" applyFont="1" applyFill="1" applyBorder="1" applyAlignment="1" applyProtection="1">
      <alignment/>
      <protection/>
    </xf>
    <xf numFmtId="1" fontId="5" fillId="36" borderId="11" xfId="0" applyNumberFormat="1" applyFont="1" applyFill="1" applyBorder="1" applyAlignment="1" applyProtection="1">
      <alignment horizontal="center"/>
      <protection locked="0"/>
    </xf>
    <xf numFmtId="1" fontId="5" fillId="36" borderId="29" xfId="0" applyNumberFormat="1" applyFont="1" applyFill="1" applyBorder="1" applyAlignment="1" applyProtection="1">
      <alignment horizontal="center"/>
      <protection locked="0"/>
    </xf>
    <xf numFmtId="1" fontId="5" fillId="36" borderId="31" xfId="0" applyNumberFormat="1" applyFont="1" applyFill="1" applyBorder="1" applyAlignment="1" applyProtection="1">
      <alignment horizontal="center"/>
      <protection locked="0"/>
    </xf>
    <xf numFmtId="49" fontId="6" fillId="0" borderId="26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164" fontId="5" fillId="0" borderId="11" xfId="44" applyNumberFormat="1" applyFont="1" applyFill="1" applyBorder="1" applyAlignment="1" applyProtection="1">
      <alignment horizontal="center" vertical="top"/>
      <protection/>
    </xf>
    <xf numFmtId="0" fontId="5" fillId="0" borderId="31" xfId="0" applyFont="1" applyFill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vertical="top"/>
      <protection/>
    </xf>
    <xf numFmtId="3" fontId="6" fillId="0" borderId="31" xfId="44" applyNumberFormat="1" applyFont="1" applyFill="1" applyBorder="1" applyAlignment="1" applyProtection="1">
      <alignment horizontal="center"/>
      <protection/>
    </xf>
    <xf numFmtId="164" fontId="6" fillId="0" borderId="31" xfId="44" applyNumberFormat="1" applyFont="1" applyFill="1" applyBorder="1" applyAlignment="1" applyProtection="1">
      <alignment horizontal="right"/>
      <protection/>
    </xf>
    <xf numFmtId="0" fontId="6" fillId="37" borderId="37" xfId="0" applyFont="1" applyFill="1" applyBorder="1" applyAlignment="1" applyProtection="1">
      <alignment/>
      <protection/>
    </xf>
    <xf numFmtId="1" fontId="6" fillId="37" borderId="38" xfId="44" applyNumberFormat="1" applyFont="1" applyFill="1" applyBorder="1" applyAlignment="1" applyProtection="1">
      <alignment horizontal="center"/>
      <protection/>
    </xf>
    <xf numFmtId="0" fontId="6" fillId="37" borderId="38" xfId="0" applyFont="1" applyFill="1" applyBorder="1" applyAlignment="1" applyProtection="1">
      <alignment/>
      <protection/>
    </xf>
    <xf numFmtId="0" fontId="6" fillId="37" borderId="38" xfId="0" applyFont="1" applyFill="1" applyBorder="1" applyAlignment="1" applyProtection="1">
      <alignment horizontal="center"/>
      <protection/>
    </xf>
    <xf numFmtId="164" fontId="5" fillId="37" borderId="0" xfId="44" applyNumberFormat="1" applyFont="1" applyFill="1" applyBorder="1" applyAlignment="1" applyProtection="1">
      <alignment horizontal="center"/>
      <protection/>
    </xf>
    <xf numFmtId="164" fontId="6" fillId="37" borderId="38" xfId="44" applyNumberFormat="1" applyFont="1" applyFill="1" applyBorder="1" applyAlignment="1" applyProtection="1">
      <alignment horizontal="right"/>
      <protection/>
    </xf>
    <xf numFmtId="164" fontId="6" fillId="37" borderId="39" xfId="44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1" fontId="6" fillId="0" borderId="40" xfId="44" applyNumberFormat="1" applyFont="1" applyFill="1" applyBorder="1" applyAlignment="1" applyProtection="1">
      <alignment horizontal="center"/>
      <protection/>
    </xf>
    <xf numFmtId="164" fontId="6" fillId="0" borderId="40" xfId="44" applyNumberFormat="1" applyFont="1" applyFill="1" applyBorder="1" applyAlignment="1" applyProtection="1">
      <alignment horizontal="right"/>
      <protection/>
    </xf>
    <xf numFmtId="164" fontId="6" fillId="0" borderId="41" xfId="44" applyNumberFormat="1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1" fontId="5" fillId="0" borderId="42" xfId="0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164" fontId="5" fillId="0" borderId="44" xfId="44" applyNumberFormat="1" applyFont="1" applyFill="1" applyBorder="1" applyAlignment="1" applyProtection="1">
      <alignment horizontal="center"/>
      <protection/>
    </xf>
    <xf numFmtId="164" fontId="5" fillId="0" borderId="43" xfId="44" applyNumberFormat="1" applyFont="1" applyFill="1" applyBorder="1" applyAlignment="1" applyProtection="1">
      <alignment horizontal="center"/>
      <protection/>
    </xf>
    <xf numFmtId="1" fontId="5" fillId="0" borderId="45" xfId="44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wrapText="1"/>
      <protection/>
    </xf>
    <xf numFmtId="8" fontId="5" fillId="0" borderId="11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164" fontId="5" fillId="0" borderId="31" xfId="44" applyNumberFormat="1" applyFont="1" applyFill="1" applyBorder="1" applyAlignment="1" applyProtection="1">
      <alignment horizontal="center" vertical="top"/>
      <protection/>
    </xf>
    <xf numFmtId="1" fontId="5" fillId="0" borderId="31" xfId="44" applyNumberFormat="1" applyFont="1" applyFill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/>
      <protection/>
    </xf>
    <xf numFmtId="0" fontId="6" fillId="37" borderId="26" xfId="0" applyFont="1" applyFill="1" applyBorder="1" applyAlignment="1" applyProtection="1">
      <alignment/>
      <protection/>
    </xf>
    <xf numFmtId="1" fontId="6" fillId="37" borderId="46" xfId="44" applyNumberFormat="1" applyFont="1" applyFill="1" applyBorder="1" applyAlignment="1" applyProtection="1">
      <alignment horizontal="center"/>
      <protection/>
    </xf>
    <xf numFmtId="0" fontId="6" fillId="37" borderId="46" xfId="0" applyFont="1" applyFill="1" applyBorder="1" applyAlignment="1" applyProtection="1">
      <alignment/>
      <protection/>
    </xf>
    <xf numFmtId="0" fontId="6" fillId="37" borderId="46" xfId="0" applyFont="1" applyFill="1" applyBorder="1" applyAlignment="1" applyProtection="1">
      <alignment horizontal="center"/>
      <protection/>
    </xf>
    <xf numFmtId="164" fontId="5" fillId="37" borderId="47" xfId="44" applyNumberFormat="1" applyFont="1" applyFill="1" applyBorder="1" applyAlignment="1" applyProtection="1">
      <alignment horizontal="center"/>
      <protection/>
    </xf>
    <xf numFmtId="1" fontId="6" fillId="37" borderId="47" xfId="44" applyNumberFormat="1" applyFont="1" applyFill="1" applyBorder="1" applyAlignment="1" applyProtection="1">
      <alignment horizontal="center"/>
      <protection/>
    </xf>
    <xf numFmtId="164" fontId="6" fillId="37" borderId="47" xfId="44" applyNumberFormat="1" applyFont="1" applyFill="1" applyBorder="1" applyAlignment="1" applyProtection="1">
      <alignment horizontal="right"/>
      <protection/>
    </xf>
    <xf numFmtId="164" fontId="6" fillId="37" borderId="48" xfId="44" applyNumberFormat="1" applyFont="1" applyFill="1" applyBorder="1" applyAlignment="1" applyProtection="1">
      <alignment/>
      <protection/>
    </xf>
    <xf numFmtId="0" fontId="6" fillId="38" borderId="18" xfId="0" applyFont="1" applyFill="1" applyBorder="1" applyAlignment="1" applyProtection="1">
      <alignment wrapText="1"/>
      <protection/>
    </xf>
    <xf numFmtId="0" fontId="3" fillId="39" borderId="49" xfId="0" applyFont="1" applyFill="1" applyBorder="1" applyAlignment="1" applyProtection="1">
      <alignment/>
      <protection/>
    </xf>
    <xf numFmtId="1" fontId="3" fillId="39" borderId="50" xfId="0" applyNumberFormat="1" applyFont="1" applyFill="1" applyBorder="1" applyAlignment="1" applyProtection="1">
      <alignment horizontal="center"/>
      <protection/>
    </xf>
    <xf numFmtId="0" fontId="3" fillId="39" borderId="50" xfId="0" applyFont="1" applyFill="1" applyBorder="1" applyAlignment="1" applyProtection="1">
      <alignment/>
      <protection/>
    </xf>
    <xf numFmtId="164" fontId="3" fillId="39" borderId="50" xfId="44" applyNumberFormat="1" applyFont="1" applyFill="1" applyBorder="1" applyAlignment="1" applyProtection="1">
      <alignment horizontal="center"/>
      <protection/>
    </xf>
    <xf numFmtId="1" fontId="3" fillId="39" borderId="51" xfId="44" applyNumberFormat="1" applyFont="1" applyFill="1" applyBorder="1" applyAlignment="1" applyProtection="1">
      <alignment horizontal="center"/>
      <protection/>
    </xf>
    <xf numFmtId="165" fontId="3" fillId="39" borderId="51" xfId="44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33" borderId="0" xfId="0" applyFont="1" applyFill="1" applyBorder="1" applyAlignment="1" applyProtection="1">
      <alignment horizontal="left" vertical="center"/>
      <protection/>
    </xf>
    <xf numFmtId="164" fontId="3" fillId="33" borderId="0" xfId="44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3" fillId="33" borderId="52" xfId="44" applyNumberFormat="1" applyFont="1" applyFill="1" applyBorder="1" applyAlignment="1" applyProtection="1">
      <alignment horizontal="left" vertical="top"/>
      <protection/>
    </xf>
    <xf numFmtId="164" fontId="4" fillId="33" borderId="52" xfId="44" applyNumberFormat="1" applyFont="1" applyFill="1" applyBorder="1" applyAlignment="1" applyProtection="1">
      <alignment horizontal="right" vertical="center"/>
      <protection/>
    </xf>
    <xf numFmtId="164" fontId="4" fillId="33" borderId="53" xfId="44" applyNumberFormat="1" applyFont="1" applyFill="1" applyBorder="1" applyAlignment="1" applyProtection="1">
      <alignment horizontal="left" vertical="center"/>
      <protection/>
    </xf>
    <xf numFmtId="0" fontId="57" fillId="0" borderId="18" xfId="0" applyFont="1" applyBorder="1" applyAlignment="1">
      <alignment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55" fillId="0" borderId="54" xfId="0" applyFont="1" applyBorder="1" applyAlignment="1" applyProtection="1">
      <alignment horizontal="left"/>
      <protection locked="0"/>
    </xf>
    <xf numFmtId="0" fontId="55" fillId="0" borderId="55" xfId="0" applyFont="1" applyBorder="1" applyAlignment="1" applyProtection="1">
      <alignment horizontal="left"/>
      <protection locked="0"/>
    </xf>
    <xf numFmtId="0" fontId="5" fillId="33" borderId="56" xfId="0" applyFont="1" applyFill="1" applyBorder="1" applyAlignment="1" applyProtection="1">
      <alignment horizontal="left"/>
      <protection/>
    </xf>
    <xf numFmtId="0" fontId="5" fillId="33" borderId="57" xfId="0" applyFont="1" applyFill="1" applyBorder="1" applyAlignment="1" applyProtection="1">
      <alignment horizontal="left"/>
      <protection/>
    </xf>
    <xf numFmtId="0" fontId="5" fillId="33" borderId="58" xfId="0" applyFont="1" applyFill="1" applyBorder="1" applyAlignment="1" applyProtection="1">
      <alignment horizontal="left"/>
      <protection/>
    </xf>
    <xf numFmtId="0" fontId="58" fillId="0" borderId="52" xfId="0" applyFont="1" applyBorder="1" applyAlignment="1">
      <alignment/>
    </xf>
    <xf numFmtId="0" fontId="58" fillId="0" borderId="5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9" fillId="40" borderId="60" xfId="0" applyFont="1" applyFill="1" applyBorder="1" applyAlignment="1" applyProtection="1">
      <alignment horizontal="center"/>
      <protection/>
    </xf>
    <xf numFmtId="0" fontId="59" fillId="40" borderId="57" xfId="0" applyFont="1" applyFill="1" applyBorder="1" applyAlignment="1" applyProtection="1">
      <alignment horizontal="center"/>
      <protection/>
    </xf>
    <xf numFmtId="0" fontId="59" fillId="40" borderId="58" xfId="0" applyFont="1" applyFill="1" applyBorder="1" applyAlignment="1" applyProtection="1">
      <alignment horizontal="center"/>
      <protection/>
    </xf>
    <xf numFmtId="0" fontId="6" fillId="41" borderId="26" xfId="0" applyFont="1" applyFill="1" applyBorder="1" applyAlignment="1" applyProtection="1">
      <alignment horizontal="center" vertical="top"/>
      <protection/>
    </xf>
    <xf numFmtId="0" fontId="6" fillId="41" borderId="46" xfId="0" applyFont="1" applyFill="1" applyBorder="1" applyAlignment="1" applyProtection="1">
      <alignment horizontal="center" vertical="top"/>
      <protection/>
    </xf>
    <xf numFmtId="0" fontId="6" fillId="41" borderId="61" xfId="0" applyFont="1" applyFill="1" applyBorder="1" applyAlignment="1" applyProtection="1">
      <alignment horizontal="center" vertical="top"/>
      <protection/>
    </xf>
    <xf numFmtId="0" fontId="60" fillId="37" borderId="12" xfId="0" applyFont="1" applyFill="1" applyBorder="1" applyAlignment="1" applyProtection="1">
      <alignment horizontal="center"/>
      <protection/>
    </xf>
    <xf numFmtId="0" fontId="60" fillId="37" borderId="11" xfId="0" applyFont="1" applyFill="1" applyBorder="1" applyAlignment="1" applyProtection="1">
      <alignment horizontal="center"/>
      <protection/>
    </xf>
    <xf numFmtId="0" fontId="60" fillId="37" borderId="27" xfId="0" applyFont="1" applyFill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1" fontId="6" fillId="38" borderId="38" xfId="0" applyNumberFormat="1" applyFont="1" applyFill="1" applyBorder="1" applyAlignment="1" applyProtection="1">
      <alignment wrapText="1"/>
      <protection/>
    </xf>
    <xf numFmtId="1" fontId="6" fillId="38" borderId="39" xfId="0" applyNumberFormat="1" applyFont="1" applyFill="1" applyBorder="1" applyAlignment="1" applyProtection="1">
      <alignment wrapText="1"/>
      <protection/>
    </xf>
    <xf numFmtId="0" fontId="6" fillId="37" borderId="49" xfId="0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 horizontal="center"/>
      <protection/>
    </xf>
    <xf numFmtId="0" fontId="6" fillId="37" borderId="63" xfId="0" applyFont="1" applyFill="1" applyBorder="1" applyAlignment="1" applyProtection="1">
      <alignment horizontal="center"/>
      <protection/>
    </xf>
    <xf numFmtId="0" fontId="61" fillId="37" borderId="35" xfId="0" applyFont="1" applyFill="1" applyBorder="1" applyAlignment="1" applyProtection="1">
      <alignment horizontal="center"/>
      <protection/>
    </xf>
    <xf numFmtId="0" fontId="61" fillId="37" borderId="47" xfId="0" applyFont="1" applyFill="1" applyBorder="1" applyAlignment="1" applyProtection="1">
      <alignment horizontal="center"/>
      <protection/>
    </xf>
    <xf numFmtId="0" fontId="61" fillId="37" borderId="48" xfId="0" applyFont="1" applyFill="1" applyBorder="1" applyAlignment="1" applyProtection="1">
      <alignment horizontal="center"/>
      <protection/>
    </xf>
    <xf numFmtId="0" fontId="61" fillId="37" borderId="37" xfId="0" applyFont="1" applyFill="1" applyBorder="1" applyAlignment="1" applyProtection="1">
      <alignment horizontal="center"/>
      <protection/>
    </xf>
    <xf numFmtId="0" fontId="61" fillId="37" borderId="38" xfId="0" applyFont="1" applyFill="1" applyBorder="1" applyAlignment="1" applyProtection="1">
      <alignment horizontal="center"/>
      <protection/>
    </xf>
    <xf numFmtId="0" fontId="61" fillId="37" borderId="39" xfId="0" applyFont="1" applyFill="1" applyBorder="1" applyAlignment="1" applyProtection="1">
      <alignment horizontal="center"/>
      <protection/>
    </xf>
    <xf numFmtId="0" fontId="61" fillId="37" borderId="18" xfId="0" applyFont="1" applyFill="1" applyBorder="1" applyAlignment="1" applyProtection="1">
      <alignment horizontal="center"/>
      <protection/>
    </xf>
    <xf numFmtId="0" fontId="61" fillId="37" borderId="0" xfId="0" applyFont="1" applyFill="1" applyBorder="1" applyAlignment="1" applyProtection="1">
      <alignment horizontal="center"/>
      <protection/>
    </xf>
    <xf numFmtId="0" fontId="61" fillId="37" borderId="10" xfId="0" applyFont="1" applyFill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6" fillId="0" borderId="51" xfId="0" applyFont="1" applyBorder="1" applyAlignment="1" applyProtection="1">
      <alignment/>
      <protection/>
    </xf>
    <xf numFmtId="0" fontId="62" fillId="42" borderId="12" xfId="0" applyFont="1" applyFill="1" applyBorder="1" applyAlignment="1" applyProtection="1">
      <alignment horizontal="center"/>
      <protection/>
    </xf>
    <xf numFmtId="0" fontId="62" fillId="42" borderId="11" xfId="0" applyFont="1" applyFill="1" applyBorder="1" applyAlignment="1" applyProtection="1">
      <alignment horizontal="center"/>
      <protection/>
    </xf>
    <xf numFmtId="0" fontId="62" fillId="42" borderId="27" xfId="0" applyFont="1" applyFill="1" applyBorder="1" applyAlignment="1" applyProtection="1">
      <alignment horizontal="center"/>
      <protection/>
    </xf>
    <xf numFmtId="0" fontId="62" fillId="43" borderId="12" xfId="0" applyFont="1" applyFill="1" applyBorder="1" applyAlignment="1" applyProtection="1">
      <alignment horizontal="center" vertical="center"/>
      <protection/>
    </xf>
    <xf numFmtId="0" fontId="62" fillId="43" borderId="11" xfId="0" applyFont="1" applyFill="1" applyBorder="1" applyAlignment="1" applyProtection="1">
      <alignment horizontal="center" vertical="center"/>
      <protection/>
    </xf>
    <xf numFmtId="0" fontId="62" fillId="43" borderId="27" xfId="0" applyFont="1" applyFill="1" applyBorder="1" applyAlignment="1" applyProtection="1">
      <alignment horizontal="center" vertical="center"/>
      <protection/>
    </xf>
    <xf numFmtId="164" fontId="62" fillId="37" borderId="26" xfId="44" applyNumberFormat="1" applyFont="1" applyFill="1" applyBorder="1" applyAlignment="1" applyProtection="1">
      <alignment horizontal="center"/>
      <protection/>
    </xf>
    <xf numFmtId="164" fontId="62" fillId="37" borderId="47" xfId="44" applyNumberFormat="1" applyFont="1" applyFill="1" applyBorder="1" applyAlignment="1" applyProtection="1">
      <alignment horizontal="center"/>
      <protection/>
    </xf>
    <xf numFmtId="164" fontId="62" fillId="37" borderId="46" xfId="44" applyNumberFormat="1" applyFont="1" applyFill="1" applyBorder="1" applyAlignment="1" applyProtection="1">
      <alignment horizontal="center"/>
      <protection/>
    </xf>
    <xf numFmtId="164" fontId="62" fillId="37" borderId="61" xfId="44" applyNumberFormat="1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6" fillId="44" borderId="60" xfId="0" applyFont="1" applyFill="1" applyBorder="1" applyAlignment="1" applyProtection="1">
      <alignment horizontal="center"/>
      <protection/>
    </xf>
    <xf numFmtId="0" fontId="6" fillId="44" borderId="57" xfId="0" applyFont="1" applyFill="1" applyBorder="1" applyAlignment="1" applyProtection="1">
      <alignment horizontal="center"/>
      <protection/>
    </xf>
    <xf numFmtId="0" fontId="6" fillId="44" borderId="58" xfId="0" applyFont="1" applyFill="1" applyBorder="1" applyAlignment="1" applyProtection="1">
      <alignment horizontal="center"/>
      <protection/>
    </xf>
    <xf numFmtId="0" fontId="63" fillId="35" borderId="26" xfId="0" applyFont="1" applyFill="1" applyBorder="1" applyAlignment="1" applyProtection="1">
      <alignment horizontal="center" vertical="center"/>
      <protection/>
    </xf>
    <xf numFmtId="0" fontId="63" fillId="35" borderId="46" xfId="0" applyFont="1" applyFill="1" applyBorder="1" applyAlignment="1" applyProtection="1">
      <alignment horizontal="center" vertical="center"/>
      <protection/>
    </xf>
    <xf numFmtId="0" fontId="63" fillId="35" borderId="61" xfId="0" applyFont="1" applyFill="1" applyBorder="1" applyAlignment="1" applyProtection="1">
      <alignment horizontal="center" vertical="center"/>
      <protection/>
    </xf>
    <xf numFmtId="0" fontId="64" fillId="37" borderId="37" xfId="0" applyFont="1" applyFill="1" applyBorder="1" applyAlignment="1" applyProtection="1">
      <alignment horizontal="center"/>
      <protection/>
    </xf>
    <xf numFmtId="0" fontId="64" fillId="37" borderId="38" xfId="0" applyFont="1" applyFill="1" applyBorder="1" applyAlignment="1" applyProtection="1">
      <alignment horizontal="center"/>
      <protection/>
    </xf>
    <xf numFmtId="0" fontId="64" fillId="37" borderId="39" xfId="0" applyFont="1" applyFill="1" applyBorder="1" applyAlignment="1" applyProtection="1">
      <alignment horizontal="center"/>
      <protection/>
    </xf>
    <xf numFmtId="0" fontId="64" fillId="37" borderId="18" xfId="0" applyFont="1" applyFill="1" applyBorder="1" applyAlignment="1" applyProtection="1">
      <alignment horizontal="center"/>
      <protection/>
    </xf>
    <xf numFmtId="0" fontId="64" fillId="37" borderId="0" xfId="0" applyFont="1" applyFill="1" applyBorder="1" applyAlignment="1" applyProtection="1">
      <alignment horizontal="center"/>
      <protection/>
    </xf>
    <xf numFmtId="0" fontId="64" fillId="37" borderId="10" xfId="0" applyFont="1" applyFill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left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67" xfId="0" applyFont="1" applyBorder="1" applyAlignment="1" applyProtection="1">
      <alignment horizontal="left"/>
      <protection/>
    </xf>
    <xf numFmtId="0" fontId="6" fillId="37" borderId="35" xfId="0" applyFont="1" applyFill="1" applyBorder="1" applyAlignment="1" applyProtection="1">
      <alignment/>
      <protection/>
    </xf>
    <xf numFmtId="0" fontId="6" fillId="37" borderId="47" xfId="0" applyFont="1" applyFill="1" applyBorder="1" applyAlignment="1" applyProtection="1">
      <alignment/>
      <protection/>
    </xf>
    <xf numFmtId="0" fontId="6" fillId="37" borderId="48" xfId="0" applyFont="1" applyFill="1" applyBorder="1" applyAlignment="1" applyProtection="1">
      <alignment/>
      <protection/>
    </xf>
    <xf numFmtId="0" fontId="6" fillId="45" borderId="37" xfId="0" applyFont="1" applyFill="1" applyBorder="1" applyAlignment="1" applyProtection="1">
      <alignment horizontal="center"/>
      <protection/>
    </xf>
    <xf numFmtId="0" fontId="6" fillId="45" borderId="38" xfId="0" applyFont="1" applyFill="1" applyBorder="1" applyAlignment="1" applyProtection="1">
      <alignment horizontal="center"/>
      <protection/>
    </xf>
    <xf numFmtId="0" fontId="6" fillId="45" borderId="39" xfId="0" applyFont="1" applyFill="1" applyBorder="1" applyAlignment="1" applyProtection="1">
      <alignment horizontal="center"/>
      <protection/>
    </xf>
    <xf numFmtId="1" fontId="6" fillId="37" borderId="68" xfId="44" applyNumberFormat="1" applyFont="1" applyFill="1" applyBorder="1" applyAlignment="1" applyProtection="1">
      <alignment horizontal="center"/>
      <protection/>
    </xf>
    <xf numFmtId="1" fontId="6" fillId="37" borderId="69" xfId="44" applyNumberFormat="1" applyFont="1" applyFill="1" applyBorder="1" applyAlignment="1" applyProtection="1">
      <alignment horizontal="center"/>
      <protection/>
    </xf>
    <xf numFmtId="0" fontId="6" fillId="46" borderId="60" xfId="0" applyFont="1" applyFill="1" applyBorder="1" applyAlignment="1" applyProtection="1">
      <alignment horizontal="center"/>
      <protection/>
    </xf>
    <xf numFmtId="0" fontId="6" fillId="46" borderId="57" xfId="0" applyFont="1" applyFill="1" applyBorder="1" applyAlignment="1" applyProtection="1">
      <alignment horizontal="center"/>
      <protection/>
    </xf>
    <xf numFmtId="0" fontId="6" fillId="46" borderId="58" xfId="0" applyFont="1" applyFill="1" applyBorder="1" applyAlignment="1" applyProtection="1">
      <alignment horizontal="center"/>
      <protection/>
    </xf>
    <xf numFmtId="0" fontId="64" fillId="37" borderId="26" xfId="0" applyFont="1" applyFill="1" applyBorder="1" applyAlignment="1" applyProtection="1">
      <alignment horizontal="center"/>
      <protection/>
    </xf>
    <xf numFmtId="0" fontId="64" fillId="37" borderId="46" xfId="0" applyFont="1" applyFill="1" applyBorder="1" applyAlignment="1" applyProtection="1">
      <alignment horizontal="center"/>
      <protection/>
    </xf>
    <xf numFmtId="0" fontId="64" fillId="37" borderId="61" xfId="0" applyFont="1" applyFill="1" applyBorder="1" applyAlignment="1" applyProtection="1">
      <alignment horizontal="center"/>
      <protection/>
    </xf>
    <xf numFmtId="0" fontId="64" fillId="35" borderId="70" xfId="0" applyFont="1" applyFill="1" applyBorder="1" applyAlignment="1" applyProtection="1">
      <alignment horizontal="center" vertical="center"/>
      <protection/>
    </xf>
    <xf numFmtId="0" fontId="64" fillId="35" borderId="54" xfId="0" applyFont="1" applyFill="1" applyBorder="1" applyAlignment="1" applyProtection="1">
      <alignment horizontal="center" vertical="center"/>
      <protection/>
    </xf>
    <xf numFmtId="0" fontId="64" fillId="35" borderId="55" xfId="0" applyFont="1" applyFill="1" applyBorder="1" applyAlignment="1" applyProtection="1">
      <alignment horizontal="center" vertical="center"/>
      <protection/>
    </xf>
    <xf numFmtId="0" fontId="6" fillId="47" borderId="60" xfId="0" applyFont="1" applyFill="1" applyBorder="1" applyAlignment="1" applyProtection="1">
      <alignment horizontal="center"/>
      <protection/>
    </xf>
    <xf numFmtId="0" fontId="6" fillId="47" borderId="57" xfId="0" applyFont="1" applyFill="1" applyBorder="1" applyAlignment="1" applyProtection="1">
      <alignment horizontal="center"/>
      <protection/>
    </xf>
    <xf numFmtId="0" fontId="6" fillId="47" borderId="58" xfId="0" applyFont="1" applyFill="1" applyBorder="1" applyAlignment="1" applyProtection="1">
      <alignment horizontal="center"/>
      <protection/>
    </xf>
    <xf numFmtId="0" fontId="65" fillId="37" borderId="18" xfId="0" applyFont="1" applyFill="1" applyBorder="1" applyAlignment="1" applyProtection="1">
      <alignment horizontal="center"/>
      <protection/>
    </xf>
    <xf numFmtId="0" fontId="65" fillId="37" borderId="0" xfId="0" applyFont="1" applyFill="1" applyBorder="1" applyAlignment="1" applyProtection="1">
      <alignment horizontal="center"/>
      <protection/>
    </xf>
    <xf numFmtId="0" fontId="65" fillId="37" borderId="10" xfId="0" applyFont="1" applyFill="1" applyBorder="1" applyAlignment="1" applyProtection="1">
      <alignment horizontal="center"/>
      <protection/>
    </xf>
    <xf numFmtId="0" fontId="65" fillId="37" borderId="26" xfId="0" applyFont="1" applyFill="1" applyBorder="1" applyAlignment="1" applyProtection="1">
      <alignment horizontal="center" wrapText="1"/>
      <protection/>
    </xf>
    <xf numFmtId="0" fontId="65" fillId="37" borderId="46" xfId="0" applyFont="1" applyFill="1" applyBorder="1" applyAlignment="1" applyProtection="1">
      <alignment horizontal="center" wrapText="1"/>
      <protection/>
    </xf>
    <xf numFmtId="0" fontId="65" fillId="37" borderId="61" xfId="0" applyFont="1" applyFill="1" applyBorder="1" applyAlignment="1" applyProtection="1">
      <alignment horizontal="center" wrapText="1"/>
      <protection/>
    </xf>
    <xf numFmtId="0" fontId="65" fillId="37" borderId="71" xfId="0" applyFont="1" applyFill="1" applyBorder="1" applyAlignment="1" applyProtection="1">
      <alignment horizontal="center"/>
      <protection/>
    </xf>
    <xf numFmtId="0" fontId="65" fillId="37" borderId="68" xfId="0" applyFont="1" applyFill="1" applyBorder="1" applyAlignment="1" applyProtection="1">
      <alignment horizontal="center"/>
      <protection/>
    </xf>
    <xf numFmtId="0" fontId="65" fillId="37" borderId="69" xfId="0" applyFont="1" applyFill="1" applyBorder="1" applyAlignment="1" applyProtection="1">
      <alignment horizontal="center"/>
      <protection/>
    </xf>
    <xf numFmtId="0" fontId="65" fillId="37" borderId="26" xfId="0" applyFont="1" applyFill="1" applyBorder="1" applyAlignment="1" applyProtection="1">
      <alignment horizontal="center"/>
      <protection/>
    </xf>
    <xf numFmtId="0" fontId="65" fillId="37" borderId="46" xfId="0" applyFont="1" applyFill="1" applyBorder="1" applyAlignment="1" applyProtection="1">
      <alignment horizontal="center"/>
      <protection/>
    </xf>
    <xf numFmtId="0" fontId="65" fillId="37" borderId="61" xfId="0" applyFont="1" applyFill="1" applyBorder="1" applyAlignment="1" applyProtection="1">
      <alignment horizontal="center"/>
      <protection/>
    </xf>
    <xf numFmtId="164" fontId="6" fillId="33" borderId="72" xfId="0" applyNumberFormat="1" applyFont="1" applyFill="1" applyBorder="1" applyAlignment="1" applyProtection="1">
      <alignment horizontal="center"/>
      <protection/>
    </xf>
    <xf numFmtId="164" fontId="6" fillId="33" borderId="73" xfId="0" applyNumberFormat="1" applyFont="1" applyFill="1" applyBorder="1" applyAlignment="1" applyProtection="1">
      <alignment horizontal="center"/>
      <protection/>
    </xf>
    <xf numFmtId="164" fontId="6" fillId="33" borderId="74" xfId="0" applyNumberFormat="1" applyFont="1" applyFill="1" applyBorder="1" applyAlignment="1" applyProtection="1">
      <alignment horizontal="center"/>
      <protection/>
    </xf>
    <xf numFmtId="0" fontId="5" fillId="33" borderId="7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1" fontId="6" fillId="33" borderId="76" xfId="44" applyNumberFormat="1" applyFont="1" applyFill="1" applyBorder="1" applyAlignment="1" applyProtection="1">
      <alignment horizontal="center"/>
      <protection locked="0"/>
    </xf>
    <xf numFmtId="1" fontId="6" fillId="33" borderId="77" xfId="44" applyNumberFormat="1" applyFont="1" applyFill="1" applyBorder="1" applyAlignment="1" applyProtection="1">
      <alignment horizontal="center"/>
      <protection locked="0"/>
    </xf>
    <xf numFmtId="165" fontId="6" fillId="33" borderId="78" xfId="0" applyNumberFormat="1" applyFont="1" applyFill="1" applyBorder="1" applyAlignment="1" applyProtection="1">
      <alignment horizontal="center"/>
      <protection/>
    </xf>
    <xf numFmtId="165" fontId="6" fillId="33" borderId="79" xfId="0" applyNumberFormat="1" applyFont="1" applyFill="1" applyBorder="1" applyAlignment="1" applyProtection="1">
      <alignment horizontal="center"/>
      <protection/>
    </xf>
    <xf numFmtId="165" fontId="6" fillId="33" borderId="80" xfId="0" applyNumberFormat="1" applyFont="1" applyFill="1" applyBorder="1" applyAlignment="1" applyProtection="1">
      <alignment horizontal="center"/>
      <protection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9" fontId="6" fillId="33" borderId="82" xfId="0" applyNumberFormat="1" applyFont="1" applyFill="1" applyBorder="1" applyAlignment="1" applyProtection="1">
      <alignment horizontal="center"/>
      <protection locked="0"/>
    </xf>
    <xf numFmtId="9" fontId="6" fillId="33" borderId="83" xfId="0" applyNumberFormat="1" applyFont="1" applyFill="1" applyBorder="1" applyAlignment="1" applyProtection="1">
      <alignment horizontal="center"/>
      <protection locked="0"/>
    </xf>
    <xf numFmtId="0" fontId="5" fillId="33" borderId="60" xfId="0" applyFont="1" applyFill="1" applyBorder="1" applyAlignment="1" applyProtection="1">
      <alignment/>
      <protection/>
    </xf>
    <xf numFmtId="0" fontId="5" fillId="33" borderId="84" xfId="0" applyFont="1" applyFill="1" applyBorder="1" applyAlignment="1" applyProtection="1">
      <alignment/>
      <protection/>
    </xf>
    <xf numFmtId="0" fontId="6" fillId="33" borderId="56" xfId="0" applyFont="1" applyFill="1" applyBorder="1" applyAlignment="1" applyProtection="1">
      <alignment horizontal="center"/>
      <protection locked="0"/>
    </xf>
    <xf numFmtId="0" fontId="6" fillId="33" borderId="57" xfId="0" applyFont="1" applyFill="1" applyBorder="1" applyAlignment="1" applyProtection="1">
      <alignment horizontal="center"/>
      <protection locked="0"/>
    </xf>
    <xf numFmtId="0" fontId="6" fillId="33" borderId="84" xfId="0" applyFont="1" applyFill="1" applyBorder="1" applyAlignment="1" applyProtection="1">
      <alignment horizontal="center"/>
      <protection locked="0"/>
    </xf>
    <xf numFmtId="0" fontId="5" fillId="33" borderId="85" xfId="0" applyFont="1" applyFill="1" applyBorder="1" applyAlignment="1" applyProtection="1">
      <alignment/>
      <protection/>
    </xf>
    <xf numFmtId="0" fontId="5" fillId="33" borderId="86" xfId="0" applyFont="1" applyFill="1" applyBorder="1" applyAlignment="1" applyProtection="1">
      <alignment/>
      <protection/>
    </xf>
    <xf numFmtId="0" fontId="6" fillId="33" borderId="87" xfId="0" applyFont="1" applyFill="1" applyBorder="1" applyAlignment="1" applyProtection="1">
      <alignment horizontal="center"/>
      <protection locked="0"/>
    </xf>
    <xf numFmtId="0" fontId="6" fillId="33" borderId="88" xfId="0" applyFont="1" applyFill="1" applyBorder="1" applyAlignment="1" applyProtection="1">
      <alignment horizontal="center"/>
      <protection locked="0"/>
    </xf>
    <xf numFmtId="1" fontId="6" fillId="33" borderId="56" xfId="44" applyNumberFormat="1" applyFont="1" applyFill="1" applyBorder="1" applyAlignment="1" applyProtection="1">
      <alignment horizontal="left"/>
      <protection/>
    </xf>
    <xf numFmtId="1" fontId="6" fillId="33" borderId="57" xfId="44" applyNumberFormat="1" applyFont="1" applyFill="1" applyBorder="1" applyAlignment="1" applyProtection="1">
      <alignment horizontal="left"/>
      <protection/>
    </xf>
    <xf numFmtId="1" fontId="6" fillId="33" borderId="58" xfId="44" applyNumberFormat="1" applyFont="1" applyFill="1" applyBorder="1" applyAlignment="1" applyProtection="1">
      <alignment horizontal="left"/>
      <protection/>
    </xf>
    <xf numFmtId="0" fontId="2" fillId="33" borderId="89" xfId="0" applyFont="1" applyFill="1" applyBorder="1" applyAlignment="1" applyProtection="1">
      <alignment horizontal="left" vertical="center"/>
      <protection/>
    </xf>
    <xf numFmtId="0" fontId="2" fillId="33" borderId="52" xfId="0" applyFont="1" applyFill="1" applyBorder="1" applyAlignment="1" applyProtection="1">
      <alignment horizontal="left" vertical="center"/>
      <protection/>
    </xf>
    <xf numFmtId="164" fontId="3" fillId="33" borderId="52" xfId="44" applyNumberFormat="1" applyFont="1" applyFill="1" applyBorder="1" applyAlignment="1" applyProtection="1">
      <alignment horizontal="center" vertical="center"/>
      <protection/>
    </xf>
    <xf numFmtId="0" fontId="49" fillId="33" borderId="0" xfId="53" applyFill="1" applyBorder="1" applyAlignment="1" applyProtection="1">
      <alignment horizontal="left" vertical="center"/>
      <protection locked="0"/>
    </xf>
    <xf numFmtId="0" fontId="34" fillId="33" borderId="18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66" fillId="0" borderId="18" xfId="0" applyFont="1" applyBorder="1" applyAlignment="1">
      <alignment/>
    </xf>
    <xf numFmtId="0" fontId="34" fillId="33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238125</xdr:rowOff>
    </xdr:from>
    <xdr:to>
      <xdr:col>6</xdr:col>
      <xdr:colOff>200025</xdr:colOff>
      <xdr:row>4</xdr:row>
      <xdr:rowOff>95250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38125"/>
          <a:ext cx="1638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leebiz\Desktop\MUD%20hea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up display unit order form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22.28125" style="0" customWidth="1"/>
    <col min="2" max="2" width="22.140625" style="0" customWidth="1"/>
    <col min="3" max="3" width="31.28125" style="0" customWidth="1"/>
    <col min="4" max="4" width="18.7109375" style="0" customWidth="1"/>
    <col min="5" max="5" width="17.28125" style="0" customWidth="1"/>
    <col min="6" max="6" width="19.140625" style="0" customWidth="1"/>
    <col min="7" max="7" width="18.00390625" style="0" customWidth="1"/>
    <col min="8" max="8" width="13.7109375" style="0" customWidth="1"/>
    <col min="9" max="9" width="12.140625" style="0" customWidth="1"/>
  </cols>
  <sheetData>
    <row r="1" spans="1:9" ht="34.5" customHeight="1">
      <c r="A1" s="292" t="s">
        <v>0</v>
      </c>
      <c r="B1" s="293"/>
      <c r="C1" s="293"/>
      <c r="D1" s="294"/>
      <c r="E1" s="294"/>
      <c r="F1" s="294"/>
      <c r="G1" s="161"/>
      <c r="H1" s="162"/>
      <c r="I1" s="163"/>
    </row>
    <row r="2" spans="1:9" ht="22.5" customHeight="1">
      <c r="A2" s="296" t="s">
        <v>422</v>
      </c>
      <c r="B2" s="297"/>
      <c r="C2" s="156"/>
      <c r="D2" s="157"/>
      <c r="E2" s="157"/>
      <c r="F2" s="157"/>
      <c r="G2" s="1"/>
      <c r="H2" s="2"/>
      <c r="I2" s="3"/>
    </row>
    <row r="3" spans="1:9" ht="12.75" customHeight="1">
      <c r="A3" s="298" t="s">
        <v>423</v>
      </c>
      <c r="B3" s="299"/>
      <c r="C3" s="156"/>
      <c r="D3" s="157"/>
      <c r="E3" s="157"/>
      <c r="F3" s="157"/>
      <c r="G3" s="1"/>
      <c r="H3" s="2"/>
      <c r="I3" s="3"/>
    </row>
    <row r="4" spans="1:9" ht="18" customHeight="1">
      <c r="A4" s="164" t="s">
        <v>418</v>
      </c>
      <c r="B4" s="165"/>
      <c r="C4" s="165"/>
      <c r="D4" s="165"/>
      <c r="E4" s="165"/>
      <c r="F4" s="165"/>
      <c r="G4" s="165"/>
      <c r="H4" s="165"/>
      <c r="I4" s="166"/>
    </row>
    <row r="5" spans="1:9" ht="14.25" customHeight="1">
      <c r="A5" s="164" t="s">
        <v>419</v>
      </c>
      <c r="B5" s="295"/>
      <c r="C5" s="165"/>
      <c r="D5" s="165"/>
      <c r="E5" s="165"/>
      <c r="F5" s="165"/>
      <c r="G5" s="165"/>
      <c r="H5" s="165"/>
      <c r="I5" s="166"/>
    </row>
    <row r="6" spans="1:9" ht="15.75" customHeight="1">
      <c r="A6" s="164" t="s">
        <v>420</v>
      </c>
      <c r="B6" s="165"/>
      <c r="C6" s="165"/>
      <c r="D6" s="165"/>
      <c r="E6" s="165"/>
      <c r="F6" s="165"/>
      <c r="G6" s="165"/>
      <c r="H6" s="165"/>
      <c r="I6" s="166"/>
    </row>
    <row r="7" spans="1:9" ht="18.75" customHeight="1">
      <c r="A7" s="164" t="s">
        <v>421</v>
      </c>
      <c r="B7" s="167"/>
      <c r="C7" s="167"/>
      <c r="D7" s="167"/>
      <c r="E7" s="167"/>
      <c r="F7" s="167"/>
      <c r="G7" s="167"/>
      <c r="H7" s="167"/>
      <c r="I7" s="168"/>
    </row>
    <row r="8" spans="1:9" ht="16.5">
      <c r="A8" s="280" t="s">
        <v>1</v>
      </c>
      <c r="B8" s="281"/>
      <c r="C8" s="282"/>
      <c r="D8" s="283"/>
      <c r="E8" s="284"/>
      <c r="F8" s="4" t="s">
        <v>2</v>
      </c>
      <c r="G8" s="289"/>
      <c r="H8" s="290"/>
      <c r="I8" s="291"/>
    </row>
    <row r="9" spans="1:9" ht="16.5">
      <c r="A9" s="5" t="s">
        <v>3</v>
      </c>
      <c r="B9" s="6"/>
      <c r="C9" s="282"/>
      <c r="D9" s="283"/>
      <c r="E9" s="284"/>
      <c r="F9" s="4" t="s">
        <v>4</v>
      </c>
      <c r="G9" s="289"/>
      <c r="H9" s="290"/>
      <c r="I9" s="291"/>
    </row>
    <row r="10" spans="1:9" ht="16.5">
      <c r="A10" s="280" t="s">
        <v>5</v>
      </c>
      <c r="B10" s="281"/>
      <c r="C10" s="282"/>
      <c r="D10" s="283"/>
      <c r="E10" s="284"/>
      <c r="F10" s="4" t="s">
        <v>6</v>
      </c>
      <c r="G10" s="289"/>
      <c r="H10" s="290"/>
      <c r="I10" s="291"/>
    </row>
    <row r="11" spans="1:9" ht="16.5">
      <c r="A11" s="5" t="s">
        <v>7</v>
      </c>
      <c r="B11" s="6"/>
      <c r="C11" s="282"/>
      <c r="D11" s="283"/>
      <c r="E11" s="284"/>
      <c r="F11" s="169" t="s">
        <v>8</v>
      </c>
      <c r="G11" s="170"/>
      <c r="H11" s="170"/>
      <c r="I11" s="171"/>
    </row>
    <row r="12" spans="1:9" ht="16.5">
      <c r="A12" s="280" t="s">
        <v>9</v>
      </c>
      <c r="B12" s="281"/>
      <c r="C12" s="282"/>
      <c r="D12" s="283"/>
      <c r="E12" s="284"/>
      <c r="F12" s="169" t="s">
        <v>10</v>
      </c>
      <c r="G12" s="170"/>
      <c r="H12" s="170"/>
      <c r="I12" s="171"/>
    </row>
    <row r="13" spans="1:9" ht="17.25" thickBot="1">
      <c r="A13" s="285" t="s">
        <v>11</v>
      </c>
      <c r="B13" s="286"/>
      <c r="C13" s="287"/>
      <c r="D13" s="288"/>
      <c r="E13" s="288"/>
      <c r="F13" s="7"/>
      <c r="G13" s="8"/>
      <c r="H13" s="9"/>
      <c r="I13" s="10"/>
    </row>
    <row r="14" spans="1:9" ht="16.5">
      <c r="A14" s="11" t="s">
        <v>12</v>
      </c>
      <c r="B14" s="12"/>
      <c r="C14" s="266">
        <f>H274</f>
        <v>7381</v>
      </c>
      <c r="D14" s="267"/>
      <c r="E14" s="268"/>
      <c r="F14" s="269" t="s">
        <v>13</v>
      </c>
      <c r="G14" s="270"/>
      <c r="H14" s="271"/>
      <c r="I14" s="272"/>
    </row>
    <row r="15" spans="1:9" ht="17.25" thickBot="1">
      <c r="A15" s="13" t="s">
        <v>14</v>
      </c>
      <c r="B15" s="14"/>
      <c r="C15" s="273">
        <f>I274</f>
        <v>3690.5</v>
      </c>
      <c r="D15" s="274"/>
      <c r="E15" s="275"/>
      <c r="F15" s="276" t="s">
        <v>15</v>
      </c>
      <c r="G15" s="277"/>
      <c r="H15" s="278"/>
      <c r="I15" s="279"/>
    </row>
    <row r="16" spans="1:9" ht="17.25" thickBot="1">
      <c r="A16" s="15"/>
      <c r="B16" s="16"/>
      <c r="C16" s="17"/>
      <c r="D16" s="17"/>
      <c r="E16" s="17"/>
      <c r="F16" s="18"/>
      <c r="G16" s="19"/>
      <c r="H16" s="20"/>
      <c r="I16" s="21"/>
    </row>
    <row r="17" spans="1:9" ht="50.25" thickBot="1">
      <c r="A17" s="22" t="s">
        <v>16</v>
      </c>
      <c r="B17" s="23" t="s">
        <v>17</v>
      </c>
      <c r="C17" s="24" t="s">
        <v>18</v>
      </c>
      <c r="D17" s="25" t="s">
        <v>19</v>
      </c>
      <c r="E17" s="25" t="s">
        <v>20</v>
      </c>
      <c r="F17" s="26" t="s">
        <v>21</v>
      </c>
      <c r="G17" s="26" t="s">
        <v>22</v>
      </c>
      <c r="H17" s="25" t="s">
        <v>23</v>
      </c>
      <c r="I17" s="27" t="s">
        <v>24</v>
      </c>
    </row>
    <row r="18" spans="1:9" ht="16.5">
      <c r="A18" s="28"/>
      <c r="B18" s="29"/>
      <c r="C18" s="30"/>
      <c r="D18" s="31"/>
      <c r="E18" s="31"/>
      <c r="F18" s="32"/>
      <c r="G18" s="29"/>
      <c r="H18" s="33"/>
      <c r="I18" s="34"/>
    </row>
    <row r="19" spans="1:9" ht="16.5">
      <c r="A19" s="251" t="s">
        <v>25</v>
      </c>
      <c r="B19" s="252"/>
      <c r="C19" s="252"/>
      <c r="D19" s="252"/>
      <c r="E19" s="252"/>
      <c r="F19" s="252"/>
      <c r="G19" s="252"/>
      <c r="H19" s="252"/>
      <c r="I19" s="253"/>
    </row>
    <row r="20" spans="1:9" ht="16.5">
      <c r="A20" s="254" t="s">
        <v>26</v>
      </c>
      <c r="B20" s="255"/>
      <c r="C20" s="255"/>
      <c r="D20" s="255"/>
      <c r="E20" s="255"/>
      <c r="F20" s="255"/>
      <c r="G20" s="255"/>
      <c r="H20" s="255"/>
      <c r="I20" s="256"/>
    </row>
    <row r="21" spans="1:9" ht="16.5">
      <c r="A21" s="35">
        <v>1424</v>
      </c>
      <c r="B21" s="36">
        <v>874974001413</v>
      </c>
      <c r="C21" s="37" t="s">
        <v>27</v>
      </c>
      <c r="D21" s="38">
        <v>28</v>
      </c>
      <c r="E21" s="38">
        <f aca="true" t="shared" si="0" ref="E21:E36">D21/2</f>
        <v>14</v>
      </c>
      <c r="F21" s="39">
        <v>1</v>
      </c>
      <c r="G21" s="40">
        <v>2</v>
      </c>
      <c r="H21" s="41">
        <f>G21*D21</f>
        <v>56</v>
      </c>
      <c r="I21" s="42">
        <f>G21*E21</f>
        <v>28</v>
      </c>
    </row>
    <row r="22" spans="1:9" ht="16.5">
      <c r="A22" s="43">
        <v>1425</v>
      </c>
      <c r="B22" s="44">
        <v>874974001420</v>
      </c>
      <c r="C22" s="45" t="s">
        <v>28</v>
      </c>
      <c r="D22" s="38">
        <v>28</v>
      </c>
      <c r="E22" s="46">
        <f t="shared" si="0"/>
        <v>14</v>
      </c>
      <c r="F22" s="47">
        <v>1</v>
      </c>
      <c r="G22" s="48">
        <v>2</v>
      </c>
      <c r="H22" s="49">
        <f aca="true" t="shared" si="1" ref="H22:H36">G22*D22</f>
        <v>56</v>
      </c>
      <c r="I22" s="50">
        <f aca="true" t="shared" si="2" ref="I22:I36">G22*E22</f>
        <v>28</v>
      </c>
    </row>
    <row r="23" spans="1:9" ht="16.5">
      <c r="A23" s="43">
        <v>1426</v>
      </c>
      <c r="B23" s="44">
        <v>874974001437</v>
      </c>
      <c r="C23" s="51" t="s">
        <v>29</v>
      </c>
      <c r="D23" s="38">
        <v>28</v>
      </c>
      <c r="E23" s="46">
        <f t="shared" si="0"/>
        <v>14</v>
      </c>
      <c r="F23" s="47">
        <v>1</v>
      </c>
      <c r="G23" s="40">
        <v>2</v>
      </c>
      <c r="H23" s="49">
        <f t="shared" si="1"/>
        <v>56</v>
      </c>
      <c r="I23" s="50">
        <f t="shared" si="2"/>
        <v>28</v>
      </c>
    </row>
    <row r="24" spans="1:9" ht="16.5">
      <c r="A24" s="43">
        <v>1703</v>
      </c>
      <c r="B24" s="44">
        <v>874974003066</v>
      </c>
      <c r="C24" s="51" t="s">
        <v>30</v>
      </c>
      <c r="D24" s="38">
        <v>28</v>
      </c>
      <c r="E24" s="46">
        <f t="shared" si="0"/>
        <v>14</v>
      </c>
      <c r="F24" s="47">
        <v>1</v>
      </c>
      <c r="G24" s="40">
        <v>2</v>
      </c>
      <c r="H24" s="49">
        <f t="shared" si="1"/>
        <v>56</v>
      </c>
      <c r="I24" s="50">
        <f t="shared" si="2"/>
        <v>28</v>
      </c>
    </row>
    <row r="25" spans="1:9" ht="16.5">
      <c r="A25" s="43">
        <v>1419</v>
      </c>
      <c r="B25" s="44">
        <v>874974001352</v>
      </c>
      <c r="C25" s="51" t="s">
        <v>31</v>
      </c>
      <c r="D25" s="38">
        <v>28</v>
      </c>
      <c r="E25" s="46">
        <f t="shared" si="0"/>
        <v>14</v>
      </c>
      <c r="F25" s="47">
        <v>1</v>
      </c>
      <c r="G25" s="48">
        <v>2</v>
      </c>
      <c r="H25" s="49">
        <f t="shared" si="1"/>
        <v>56</v>
      </c>
      <c r="I25" s="50">
        <f t="shared" si="2"/>
        <v>28</v>
      </c>
    </row>
    <row r="26" spans="1:9" ht="16.5">
      <c r="A26" s="43">
        <v>1422</v>
      </c>
      <c r="B26" s="44">
        <v>874974001345</v>
      </c>
      <c r="C26" s="51" t="s">
        <v>32</v>
      </c>
      <c r="D26" s="38">
        <v>28</v>
      </c>
      <c r="E26" s="46">
        <f t="shared" si="0"/>
        <v>14</v>
      </c>
      <c r="F26" s="47">
        <v>1</v>
      </c>
      <c r="G26" s="40">
        <v>2</v>
      </c>
      <c r="H26" s="49">
        <f t="shared" si="1"/>
        <v>56</v>
      </c>
      <c r="I26" s="50">
        <f t="shared" si="2"/>
        <v>28</v>
      </c>
    </row>
    <row r="27" spans="1:9" ht="16.5">
      <c r="A27" s="43">
        <v>1465</v>
      </c>
      <c r="B27" s="44">
        <v>874974001369</v>
      </c>
      <c r="C27" s="51" t="s">
        <v>33</v>
      </c>
      <c r="D27" s="38">
        <v>28</v>
      </c>
      <c r="E27" s="46">
        <f t="shared" si="0"/>
        <v>14</v>
      </c>
      <c r="F27" s="47">
        <v>1</v>
      </c>
      <c r="G27" s="48">
        <v>2</v>
      </c>
      <c r="H27" s="49">
        <f t="shared" si="1"/>
        <v>56</v>
      </c>
      <c r="I27" s="50">
        <f t="shared" si="2"/>
        <v>28</v>
      </c>
    </row>
    <row r="28" spans="1:9" ht="16.5">
      <c r="A28" s="43">
        <v>1466</v>
      </c>
      <c r="B28" s="44">
        <v>874974001376</v>
      </c>
      <c r="C28" s="51" t="s">
        <v>34</v>
      </c>
      <c r="D28" s="38">
        <v>28</v>
      </c>
      <c r="E28" s="46">
        <f t="shared" si="0"/>
        <v>14</v>
      </c>
      <c r="F28" s="47">
        <v>1</v>
      </c>
      <c r="G28" s="40">
        <v>2</v>
      </c>
      <c r="H28" s="49">
        <f t="shared" si="1"/>
        <v>56</v>
      </c>
      <c r="I28" s="50">
        <f t="shared" si="2"/>
        <v>28</v>
      </c>
    </row>
    <row r="29" spans="1:9" ht="16.5">
      <c r="A29" s="43">
        <v>1423</v>
      </c>
      <c r="B29" s="44">
        <v>874974001444</v>
      </c>
      <c r="C29" s="51" t="s">
        <v>35</v>
      </c>
      <c r="D29" s="38">
        <v>28</v>
      </c>
      <c r="E29" s="46">
        <f t="shared" si="0"/>
        <v>14</v>
      </c>
      <c r="F29" s="47">
        <v>1</v>
      </c>
      <c r="G29" s="48">
        <v>2</v>
      </c>
      <c r="H29" s="49">
        <f t="shared" si="1"/>
        <v>56</v>
      </c>
      <c r="I29" s="50">
        <f t="shared" si="2"/>
        <v>28</v>
      </c>
    </row>
    <row r="30" spans="1:9" ht="16.5">
      <c r="A30" s="43">
        <v>1417</v>
      </c>
      <c r="B30" s="44">
        <v>874974001451</v>
      </c>
      <c r="C30" s="51" t="s">
        <v>36</v>
      </c>
      <c r="D30" s="38">
        <v>28</v>
      </c>
      <c r="E30" s="46">
        <f t="shared" si="0"/>
        <v>14</v>
      </c>
      <c r="F30" s="47">
        <v>1</v>
      </c>
      <c r="G30" s="40">
        <v>2</v>
      </c>
      <c r="H30" s="49">
        <f t="shared" si="1"/>
        <v>56</v>
      </c>
      <c r="I30" s="50">
        <f t="shared" si="2"/>
        <v>28</v>
      </c>
    </row>
    <row r="31" spans="1:9" ht="16.5">
      <c r="A31" s="43">
        <v>1420</v>
      </c>
      <c r="B31" s="44">
        <v>874974001468</v>
      </c>
      <c r="C31" s="51" t="s">
        <v>37</v>
      </c>
      <c r="D31" s="38">
        <v>28</v>
      </c>
      <c r="E31" s="46">
        <f t="shared" si="0"/>
        <v>14</v>
      </c>
      <c r="F31" s="47">
        <v>1</v>
      </c>
      <c r="G31" s="48">
        <v>2</v>
      </c>
      <c r="H31" s="49">
        <f t="shared" si="1"/>
        <v>56</v>
      </c>
      <c r="I31" s="50">
        <f t="shared" si="2"/>
        <v>28</v>
      </c>
    </row>
    <row r="32" spans="1:9" ht="16.5">
      <c r="A32" s="43">
        <v>1418</v>
      </c>
      <c r="B32" s="44">
        <v>874974001383</v>
      </c>
      <c r="C32" s="51" t="s">
        <v>38</v>
      </c>
      <c r="D32" s="38">
        <v>28</v>
      </c>
      <c r="E32" s="46">
        <f t="shared" si="0"/>
        <v>14</v>
      </c>
      <c r="F32" s="47">
        <v>1</v>
      </c>
      <c r="G32" s="40">
        <v>2</v>
      </c>
      <c r="H32" s="49">
        <f t="shared" si="1"/>
        <v>56</v>
      </c>
      <c r="I32" s="50">
        <f t="shared" si="2"/>
        <v>28</v>
      </c>
    </row>
    <row r="33" spans="1:9" ht="16.5">
      <c r="A33" s="43">
        <v>1421</v>
      </c>
      <c r="B33" s="44">
        <v>874974001390</v>
      </c>
      <c r="C33" s="51" t="s">
        <v>39</v>
      </c>
      <c r="D33" s="38">
        <v>28</v>
      </c>
      <c r="E33" s="46">
        <f t="shared" si="0"/>
        <v>14</v>
      </c>
      <c r="F33" s="47">
        <v>1</v>
      </c>
      <c r="G33" s="48">
        <v>2</v>
      </c>
      <c r="H33" s="49">
        <f t="shared" si="1"/>
        <v>56</v>
      </c>
      <c r="I33" s="50">
        <f t="shared" si="2"/>
        <v>28</v>
      </c>
    </row>
    <row r="34" spans="1:9" ht="16.5">
      <c r="A34" s="43">
        <v>1468</v>
      </c>
      <c r="B34" s="44">
        <v>874974001406</v>
      </c>
      <c r="C34" s="51" t="s">
        <v>40</v>
      </c>
      <c r="D34" s="38">
        <v>28</v>
      </c>
      <c r="E34" s="46">
        <f t="shared" si="0"/>
        <v>14</v>
      </c>
      <c r="F34" s="47">
        <v>1</v>
      </c>
      <c r="G34" s="40">
        <v>2</v>
      </c>
      <c r="H34" s="49">
        <f t="shared" si="1"/>
        <v>56</v>
      </c>
      <c r="I34" s="50">
        <f t="shared" si="2"/>
        <v>28</v>
      </c>
    </row>
    <row r="35" spans="1:9" ht="16.5">
      <c r="A35" s="43">
        <v>1705</v>
      </c>
      <c r="B35" s="44">
        <v>874974003073</v>
      </c>
      <c r="C35" s="51" t="s">
        <v>41</v>
      </c>
      <c r="D35" s="38">
        <v>28</v>
      </c>
      <c r="E35" s="46">
        <f t="shared" si="0"/>
        <v>14</v>
      </c>
      <c r="F35" s="47">
        <v>1</v>
      </c>
      <c r="G35" s="48">
        <v>2</v>
      </c>
      <c r="H35" s="49">
        <f t="shared" si="1"/>
        <v>56</v>
      </c>
      <c r="I35" s="50">
        <f t="shared" si="2"/>
        <v>28</v>
      </c>
    </row>
    <row r="36" spans="1:9" ht="16.5">
      <c r="A36" s="43">
        <v>1704</v>
      </c>
      <c r="B36" s="44">
        <v>874974003080</v>
      </c>
      <c r="C36" s="51" t="s">
        <v>42</v>
      </c>
      <c r="D36" s="38">
        <v>28</v>
      </c>
      <c r="E36" s="46">
        <f t="shared" si="0"/>
        <v>14</v>
      </c>
      <c r="F36" s="47">
        <v>1</v>
      </c>
      <c r="G36" s="40">
        <v>2</v>
      </c>
      <c r="H36" s="49">
        <f t="shared" si="1"/>
        <v>56</v>
      </c>
      <c r="I36" s="50">
        <f t="shared" si="2"/>
        <v>28</v>
      </c>
    </row>
    <row r="37" spans="1:9" ht="16.5">
      <c r="A37" s="257" t="s">
        <v>43</v>
      </c>
      <c r="B37" s="258"/>
      <c r="C37" s="258"/>
      <c r="D37" s="258"/>
      <c r="E37" s="258"/>
      <c r="F37" s="258"/>
      <c r="G37" s="258"/>
      <c r="H37" s="258"/>
      <c r="I37" s="259"/>
    </row>
    <row r="38" spans="1:9" ht="16.5">
      <c r="A38" s="43">
        <v>1341</v>
      </c>
      <c r="B38" s="44">
        <v>874974004377</v>
      </c>
      <c r="C38" s="52" t="s">
        <v>44</v>
      </c>
      <c r="D38" s="53">
        <v>18</v>
      </c>
      <c r="E38" s="46">
        <f>D38/2</f>
        <v>9</v>
      </c>
      <c r="F38" s="54">
        <v>1</v>
      </c>
      <c r="G38" s="55">
        <v>2</v>
      </c>
      <c r="H38" s="56">
        <f>G38*D38</f>
        <v>36</v>
      </c>
      <c r="I38" s="57">
        <f>G38*E38</f>
        <v>18</v>
      </c>
    </row>
    <row r="39" spans="1:9" ht="16.5">
      <c r="A39" s="43">
        <v>1342</v>
      </c>
      <c r="B39" s="44">
        <v>874974004384</v>
      </c>
      <c r="C39" s="52" t="s">
        <v>45</v>
      </c>
      <c r="D39" s="53">
        <v>18</v>
      </c>
      <c r="E39" s="46">
        <f aca="true" t="shared" si="3" ref="E39:E45">D39/2</f>
        <v>9</v>
      </c>
      <c r="F39" s="54">
        <v>1</v>
      </c>
      <c r="G39" s="55">
        <v>2</v>
      </c>
      <c r="H39" s="56">
        <f aca="true" t="shared" si="4" ref="H39:H45">G39*D39</f>
        <v>36</v>
      </c>
      <c r="I39" s="57">
        <f aca="true" t="shared" si="5" ref="I39:I45">G39*E39</f>
        <v>18</v>
      </c>
    </row>
    <row r="40" spans="1:9" ht="16.5">
      <c r="A40" s="43">
        <v>1343</v>
      </c>
      <c r="B40" s="44">
        <v>874974004391</v>
      </c>
      <c r="C40" s="52" t="s">
        <v>46</v>
      </c>
      <c r="D40" s="53">
        <v>18</v>
      </c>
      <c r="E40" s="46">
        <f t="shared" si="3"/>
        <v>9</v>
      </c>
      <c r="F40" s="54">
        <v>1</v>
      </c>
      <c r="G40" s="55">
        <v>2</v>
      </c>
      <c r="H40" s="56">
        <f t="shared" si="4"/>
        <v>36</v>
      </c>
      <c r="I40" s="57">
        <f t="shared" si="5"/>
        <v>18</v>
      </c>
    </row>
    <row r="41" spans="1:9" ht="16.5">
      <c r="A41" s="43">
        <v>1344</v>
      </c>
      <c r="B41" s="44">
        <v>874974004407</v>
      </c>
      <c r="C41" s="52" t="s">
        <v>47</v>
      </c>
      <c r="D41" s="53">
        <v>18</v>
      </c>
      <c r="E41" s="46">
        <f t="shared" si="3"/>
        <v>9</v>
      </c>
      <c r="F41" s="54">
        <v>1</v>
      </c>
      <c r="G41" s="55">
        <v>2</v>
      </c>
      <c r="H41" s="56">
        <f t="shared" si="4"/>
        <v>36</v>
      </c>
      <c r="I41" s="57">
        <f t="shared" si="5"/>
        <v>18</v>
      </c>
    </row>
    <row r="42" spans="1:9" ht="16.5">
      <c r="A42" s="43">
        <v>1338</v>
      </c>
      <c r="B42" s="44">
        <v>874974004414</v>
      </c>
      <c r="C42" s="52" t="s">
        <v>48</v>
      </c>
      <c r="D42" s="53">
        <v>18</v>
      </c>
      <c r="E42" s="46">
        <f t="shared" si="3"/>
        <v>9</v>
      </c>
      <c r="F42" s="54">
        <v>1</v>
      </c>
      <c r="G42" s="55">
        <v>2</v>
      </c>
      <c r="H42" s="56">
        <f t="shared" si="4"/>
        <v>36</v>
      </c>
      <c r="I42" s="57">
        <f t="shared" si="5"/>
        <v>18</v>
      </c>
    </row>
    <row r="43" spans="1:9" ht="16.5">
      <c r="A43" s="43">
        <v>1339</v>
      </c>
      <c r="B43" s="44">
        <v>874974004421</v>
      </c>
      <c r="C43" s="52" t="s">
        <v>49</v>
      </c>
      <c r="D43" s="53">
        <v>18</v>
      </c>
      <c r="E43" s="46">
        <f t="shared" si="3"/>
        <v>9</v>
      </c>
      <c r="F43" s="54">
        <v>1</v>
      </c>
      <c r="G43" s="55">
        <v>2</v>
      </c>
      <c r="H43" s="56">
        <f t="shared" si="4"/>
        <v>36</v>
      </c>
      <c r="I43" s="57">
        <f t="shared" si="5"/>
        <v>18</v>
      </c>
    </row>
    <row r="44" spans="1:9" ht="16.5">
      <c r="A44" s="43">
        <v>1340</v>
      </c>
      <c r="B44" s="44">
        <v>874974004438</v>
      </c>
      <c r="C44" s="52" t="s">
        <v>50</v>
      </c>
      <c r="D44" s="53">
        <v>18</v>
      </c>
      <c r="E44" s="46">
        <f t="shared" si="3"/>
        <v>9</v>
      </c>
      <c r="F44" s="54">
        <v>1</v>
      </c>
      <c r="G44" s="55">
        <v>2</v>
      </c>
      <c r="H44" s="56">
        <f t="shared" si="4"/>
        <v>36</v>
      </c>
      <c r="I44" s="57">
        <f t="shared" si="5"/>
        <v>18</v>
      </c>
    </row>
    <row r="45" spans="1:9" ht="16.5">
      <c r="A45" s="43">
        <v>1478</v>
      </c>
      <c r="B45" s="44">
        <v>874974004445</v>
      </c>
      <c r="C45" s="52" t="s">
        <v>51</v>
      </c>
      <c r="D45" s="53">
        <v>18</v>
      </c>
      <c r="E45" s="46">
        <f t="shared" si="3"/>
        <v>9</v>
      </c>
      <c r="F45" s="54">
        <v>1</v>
      </c>
      <c r="G45" s="55">
        <v>2</v>
      </c>
      <c r="H45" s="56">
        <f t="shared" si="4"/>
        <v>36</v>
      </c>
      <c r="I45" s="57">
        <f t="shared" si="5"/>
        <v>18</v>
      </c>
    </row>
    <row r="46" spans="1:9" ht="16.5">
      <c r="A46" s="260" t="s">
        <v>52</v>
      </c>
      <c r="B46" s="261"/>
      <c r="C46" s="261"/>
      <c r="D46" s="261"/>
      <c r="E46" s="261"/>
      <c r="F46" s="261"/>
      <c r="G46" s="261"/>
      <c r="H46" s="261"/>
      <c r="I46" s="262"/>
    </row>
    <row r="47" spans="1:9" ht="33">
      <c r="A47" s="58">
        <v>1697</v>
      </c>
      <c r="B47" s="59">
        <v>874974003172</v>
      </c>
      <c r="C47" s="60" t="s">
        <v>53</v>
      </c>
      <c r="D47" s="61">
        <v>26</v>
      </c>
      <c r="E47" s="62">
        <f aca="true" t="shared" si="6" ref="E47:E52">D47/2</f>
        <v>13</v>
      </c>
      <c r="F47" s="63">
        <v>1</v>
      </c>
      <c r="G47" s="64">
        <v>2</v>
      </c>
      <c r="H47" s="65">
        <f aca="true" t="shared" si="7" ref="H47:H52">G47*D47</f>
        <v>52</v>
      </c>
      <c r="I47" s="66">
        <f aca="true" t="shared" si="8" ref="I47:I52">G47*E47</f>
        <v>26</v>
      </c>
    </row>
    <row r="48" spans="1:9" ht="33">
      <c r="A48" s="67">
        <v>1698</v>
      </c>
      <c r="B48" s="59">
        <v>874974003189</v>
      </c>
      <c r="C48" s="68" t="s">
        <v>54</v>
      </c>
      <c r="D48" s="69">
        <v>26</v>
      </c>
      <c r="E48" s="62">
        <f t="shared" si="6"/>
        <v>13</v>
      </c>
      <c r="F48" s="70">
        <v>1</v>
      </c>
      <c r="G48" s="71">
        <v>2</v>
      </c>
      <c r="H48" s="72">
        <f t="shared" si="7"/>
        <v>52</v>
      </c>
      <c r="I48" s="73">
        <f t="shared" si="8"/>
        <v>26</v>
      </c>
    </row>
    <row r="49" spans="1:9" ht="33">
      <c r="A49" s="67">
        <v>1693</v>
      </c>
      <c r="B49" s="59">
        <v>874974003134</v>
      </c>
      <c r="C49" s="68" t="s">
        <v>55</v>
      </c>
      <c r="D49" s="69">
        <v>26</v>
      </c>
      <c r="E49" s="62">
        <f t="shared" si="6"/>
        <v>13</v>
      </c>
      <c r="F49" s="70">
        <v>1</v>
      </c>
      <c r="G49" s="71">
        <v>2</v>
      </c>
      <c r="H49" s="72">
        <f t="shared" si="7"/>
        <v>52</v>
      </c>
      <c r="I49" s="73">
        <f t="shared" si="8"/>
        <v>26</v>
      </c>
    </row>
    <row r="50" spans="1:9" ht="33">
      <c r="A50" s="67">
        <v>1694</v>
      </c>
      <c r="B50" s="59">
        <v>874974003141</v>
      </c>
      <c r="C50" s="68" t="s">
        <v>56</v>
      </c>
      <c r="D50" s="69">
        <v>26</v>
      </c>
      <c r="E50" s="62">
        <f t="shared" si="6"/>
        <v>13</v>
      </c>
      <c r="F50" s="70">
        <v>1</v>
      </c>
      <c r="G50" s="71">
        <v>2</v>
      </c>
      <c r="H50" s="72">
        <f t="shared" si="7"/>
        <v>52</v>
      </c>
      <c r="I50" s="73">
        <f t="shared" si="8"/>
        <v>26</v>
      </c>
    </row>
    <row r="51" spans="1:9" ht="33">
      <c r="A51" s="67">
        <v>1695</v>
      </c>
      <c r="B51" s="59">
        <v>874974003158</v>
      </c>
      <c r="C51" s="68" t="s">
        <v>57</v>
      </c>
      <c r="D51" s="69">
        <v>26</v>
      </c>
      <c r="E51" s="62">
        <f t="shared" si="6"/>
        <v>13</v>
      </c>
      <c r="F51" s="70">
        <v>1</v>
      </c>
      <c r="G51" s="71">
        <v>2</v>
      </c>
      <c r="H51" s="72">
        <f t="shared" si="7"/>
        <v>52</v>
      </c>
      <c r="I51" s="73">
        <f t="shared" si="8"/>
        <v>26</v>
      </c>
    </row>
    <row r="52" spans="1:9" ht="33">
      <c r="A52" s="67">
        <v>1696</v>
      </c>
      <c r="B52" s="59">
        <v>874974003165</v>
      </c>
      <c r="C52" s="68" t="s">
        <v>58</v>
      </c>
      <c r="D52" s="69">
        <v>26</v>
      </c>
      <c r="E52" s="62">
        <f t="shared" si="6"/>
        <v>13</v>
      </c>
      <c r="F52" s="70">
        <v>1</v>
      </c>
      <c r="G52" s="71">
        <v>2</v>
      </c>
      <c r="H52" s="72">
        <f t="shared" si="7"/>
        <v>52</v>
      </c>
      <c r="I52" s="73">
        <f t="shared" si="8"/>
        <v>26</v>
      </c>
    </row>
    <row r="53" spans="1:9" ht="16.5">
      <c r="A53" s="257" t="s">
        <v>59</v>
      </c>
      <c r="B53" s="258"/>
      <c r="C53" s="258"/>
      <c r="D53" s="258"/>
      <c r="E53" s="258"/>
      <c r="F53" s="258"/>
      <c r="G53" s="258"/>
      <c r="H53" s="258"/>
      <c r="I53" s="259"/>
    </row>
    <row r="54" spans="1:9" ht="33">
      <c r="A54" s="43">
        <v>1554</v>
      </c>
      <c r="B54" s="44">
        <v>874974002267</v>
      </c>
      <c r="C54" s="52" t="s">
        <v>60</v>
      </c>
      <c r="D54" s="53">
        <v>26</v>
      </c>
      <c r="E54" s="46">
        <f>D54/2</f>
        <v>13</v>
      </c>
      <c r="F54" s="54">
        <v>1</v>
      </c>
      <c r="G54" s="55">
        <v>2</v>
      </c>
      <c r="H54" s="56">
        <f>G54*D54</f>
        <v>52</v>
      </c>
      <c r="I54" s="57">
        <f>G54*E54</f>
        <v>26</v>
      </c>
    </row>
    <row r="55" spans="1:9" ht="16.5">
      <c r="A55" s="43">
        <v>1553</v>
      </c>
      <c r="B55" s="44">
        <v>874974002274</v>
      </c>
      <c r="C55" s="52" t="s">
        <v>61</v>
      </c>
      <c r="D55" s="53">
        <v>26</v>
      </c>
      <c r="E55" s="46">
        <f>D55/2</f>
        <v>13</v>
      </c>
      <c r="F55" s="54">
        <v>1</v>
      </c>
      <c r="G55" s="55">
        <v>2</v>
      </c>
      <c r="H55" s="56">
        <f>G55*D55</f>
        <v>52</v>
      </c>
      <c r="I55" s="57">
        <f>G55*E55</f>
        <v>26</v>
      </c>
    </row>
    <row r="56" spans="1:9" ht="16.5">
      <c r="A56" s="263" t="s">
        <v>62</v>
      </c>
      <c r="B56" s="264"/>
      <c r="C56" s="264"/>
      <c r="D56" s="264"/>
      <c r="E56" s="264"/>
      <c r="F56" s="264"/>
      <c r="G56" s="264"/>
      <c r="H56" s="264"/>
      <c r="I56" s="265"/>
    </row>
    <row r="57" spans="1:9" ht="16.5">
      <c r="A57" s="74">
        <v>1611</v>
      </c>
      <c r="B57" s="44">
        <v>874974001611</v>
      </c>
      <c r="C57" s="52" t="s">
        <v>63</v>
      </c>
      <c r="D57" s="53">
        <v>24</v>
      </c>
      <c r="E57" s="46">
        <f>D57/2</f>
        <v>12</v>
      </c>
      <c r="F57" s="54">
        <v>1</v>
      </c>
      <c r="G57" s="55">
        <v>2</v>
      </c>
      <c r="H57" s="56">
        <f>G57*D57</f>
        <v>48</v>
      </c>
      <c r="I57" s="57">
        <f>G57*E57</f>
        <v>24</v>
      </c>
    </row>
    <row r="58" spans="1:9" ht="16.5">
      <c r="A58" s="43">
        <v>1397</v>
      </c>
      <c r="B58" s="44">
        <v>874974001635</v>
      </c>
      <c r="C58" s="52" t="s">
        <v>64</v>
      </c>
      <c r="D58" s="53">
        <v>24</v>
      </c>
      <c r="E58" s="46">
        <f>D58/2</f>
        <v>12</v>
      </c>
      <c r="F58" s="54">
        <v>1</v>
      </c>
      <c r="G58" s="55">
        <v>2</v>
      </c>
      <c r="H58" s="56">
        <f>G58*D58</f>
        <v>48</v>
      </c>
      <c r="I58" s="57">
        <f>G58*E58</f>
        <v>24</v>
      </c>
    </row>
    <row r="59" spans="1:9" ht="16.5">
      <c r="A59" s="43">
        <v>1398</v>
      </c>
      <c r="B59" s="44">
        <v>874974001628</v>
      </c>
      <c r="C59" s="52" t="s">
        <v>65</v>
      </c>
      <c r="D59" s="53">
        <v>24</v>
      </c>
      <c r="E59" s="46">
        <f>D59/2</f>
        <v>12</v>
      </c>
      <c r="F59" s="54">
        <v>1</v>
      </c>
      <c r="G59" s="55">
        <v>2</v>
      </c>
      <c r="H59" s="56">
        <f>G59*D59</f>
        <v>48</v>
      </c>
      <c r="I59" s="57">
        <f>G59*E59</f>
        <v>24</v>
      </c>
    </row>
    <row r="60" spans="1:9" ht="16.5">
      <c r="A60" s="74">
        <v>1456</v>
      </c>
      <c r="B60" s="44">
        <v>874974001642</v>
      </c>
      <c r="C60" s="52" t="s">
        <v>66</v>
      </c>
      <c r="D60" s="53">
        <v>24</v>
      </c>
      <c r="E60" s="46">
        <f>D60/2</f>
        <v>12</v>
      </c>
      <c r="F60" s="54">
        <v>1</v>
      </c>
      <c r="G60" s="55">
        <v>2</v>
      </c>
      <c r="H60" s="56">
        <f>G60*D60</f>
        <v>48</v>
      </c>
      <c r="I60" s="57">
        <f>G60*E60</f>
        <v>24</v>
      </c>
    </row>
    <row r="61" spans="1:9" ht="16.5">
      <c r="A61" s="43">
        <v>1396</v>
      </c>
      <c r="B61" s="44">
        <v>874974001659</v>
      </c>
      <c r="C61" s="52" t="s">
        <v>67</v>
      </c>
      <c r="D61" s="53">
        <v>24</v>
      </c>
      <c r="E61" s="46">
        <f>D61/2</f>
        <v>12</v>
      </c>
      <c r="F61" s="54">
        <v>1</v>
      </c>
      <c r="G61" s="55">
        <v>2</v>
      </c>
      <c r="H61" s="56">
        <f>G61*D61</f>
        <v>48</v>
      </c>
      <c r="I61" s="57">
        <f>G61*E61</f>
        <v>24</v>
      </c>
    </row>
    <row r="62" spans="1:9" ht="16.5">
      <c r="A62" s="216" t="s">
        <v>68</v>
      </c>
      <c r="B62" s="218"/>
      <c r="C62" s="218"/>
      <c r="D62" s="218"/>
      <c r="E62" s="218"/>
      <c r="F62" s="187"/>
      <c r="G62" s="75">
        <f>SUM(G21:G61)</f>
        <v>74</v>
      </c>
      <c r="H62" s="76">
        <f>SUM(H21:H61)</f>
        <v>1840</v>
      </c>
      <c r="I62" s="76">
        <f>SUM(I21:I61)</f>
        <v>920</v>
      </c>
    </row>
    <row r="63" spans="1:9" ht="16.5">
      <c r="A63" s="77"/>
      <c r="B63" s="240"/>
      <c r="C63" s="240"/>
      <c r="D63" s="240"/>
      <c r="E63" s="240"/>
      <c r="F63" s="240"/>
      <c r="G63" s="240"/>
      <c r="H63" s="240"/>
      <c r="I63" s="241"/>
    </row>
    <row r="64" spans="1:9" ht="16.5">
      <c r="A64" s="242" t="s">
        <v>69</v>
      </c>
      <c r="B64" s="243"/>
      <c r="C64" s="243"/>
      <c r="D64" s="243"/>
      <c r="E64" s="243"/>
      <c r="F64" s="243"/>
      <c r="G64" s="243"/>
      <c r="H64" s="243"/>
      <c r="I64" s="244"/>
    </row>
    <row r="65" spans="1:9" ht="16.5">
      <c r="A65" s="228" t="s">
        <v>70</v>
      </c>
      <c r="B65" s="229"/>
      <c r="C65" s="229"/>
      <c r="D65" s="229"/>
      <c r="E65" s="229"/>
      <c r="F65" s="229"/>
      <c r="G65" s="229"/>
      <c r="H65" s="229"/>
      <c r="I65" s="230"/>
    </row>
    <row r="66" spans="1:9" ht="16.5">
      <c r="A66" s="78" t="s">
        <v>71</v>
      </c>
      <c r="B66" s="36">
        <v>874974000935</v>
      </c>
      <c r="C66" s="37" t="s">
        <v>72</v>
      </c>
      <c r="D66" s="38">
        <v>14.5</v>
      </c>
      <c r="E66" s="38">
        <f aca="true" t="shared" si="9" ref="E66:E78">D66/2</f>
        <v>7.25</v>
      </c>
      <c r="F66" s="39">
        <v>1</v>
      </c>
      <c r="G66" s="40">
        <v>2</v>
      </c>
      <c r="H66" s="41">
        <f aca="true" t="shared" si="10" ref="H66:H78">G66*D66</f>
        <v>29</v>
      </c>
      <c r="I66" s="42">
        <f aca="true" t="shared" si="11" ref="I66:I78">G66*E66</f>
        <v>14.5</v>
      </c>
    </row>
    <row r="67" spans="1:9" ht="16.5">
      <c r="A67" s="79" t="s">
        <v>73</v>
      </c>
      <c r="B67" s="44">
        <v>874974000959</v>
      </c>
      <c r="C67" s="45" t="s">
        <v>74</v>
      </c>
      <c r="D67" s="38">
        <v>14.5</v>
      </c>
      <c r="E67" s="46">
        <f t="shared" si="9"/>
        <v>7.25</v>
      </c>
      <c r="F67" s="47">
        <v>1</v>
      </c>
      <c r="G67" s="48">
        <v>2</v>
      </c>
      <c r="H67" s="49">
        <f t="shared" si="10"/>
        <v>29</v>
      </c>
      <c r="I67" s="50">
        <f t="shared" si="11"/>
        <v>14.5</v>
      </c>
    </row>
    <row r="68" spans="1:9" ht="16.5">
      <c r="A68" s="80" t="s">
        <v>75</v>
      </c>
      <c r="B68" s="44">
        <v>874974000942</v>
      </c>
      <c r="C68" s="51" t="s">
        <v>76</v>
      </c>
      <c r="D68" s="38">
        <v>14.5</v>
      </c>
      <c r="E68" s="46">
        <f t="shared" si="9"/>
        <v>7.25</v>
      </c>
      <c r="F68" s="47">
        <v>1</v>
      </c>
      <c r="G68" s="48">
        <v>2</v>
      </c>
      <c r="H68" s="49">
        <f t="shared" si="10"/>
        <v>29</v>
      </c>
      <c r="I68" s="50">
        <f t="shared" si="11"/>
        <v>14.5</v>
      </c>
    </row>
    <row r="69" spans="1:9" ht="16.5">
      <c r="A69" s="81" t="s">
        <v>77</v>
      </c>
      <c r="B69" s="44">
        <v>874974004001</v>
      </c>
      <c r="C69" s="51" t="s">
        <v>78</v>
      </c>
      <c r="D69" s="38">
        <v>14.5</v>
      </c>
      <c r="E69" s="46">
        <f t="shared" si="9"/>
        <v>7.25</v>
      </c>
      <c r="F69" s="47">
        <v>1</v>
      </c>
      <c r="G69" s="48">
        <v>2</v>
      </c>
      <c r="H69" s="49">
        <f t="shared" si="10"/>
        <v>29</v>
      </c>
      <c r="I69" s="50">
        <f t="shared" si="11"/>
        <v>14.5</v>
      </c>
    </row>
    <row r="70" spans="1:9" ht="16.5">
      <c r="A70" s="80" t="s">
        <v>79</v>
      </c>
      <c r="B70" s="44">
        <v>874974000966</v>
      </c>
      <c r="C70" s="51" t="s">
        <v>80</v>
      </c>
      <c r="D70" s="38">
        <v>14.5</v>
      </c>
      <c r="E70" s="46">
        <f t="shared" si="9"/>
        <v>7.25</v>
      </c>
      <c r="F70" s="47">
        <v>1</v>
      </c>
      <c r="G70" s="48">
        <v>2</v>
      </c>
      <c r="H70" s="49">
        <f t="shared" si="10"/>
        <v>29</v>
      </c>
      <c r="I70" s="50">
        <f t="shared" si="11"/>
        <v>14.5</v>
      </c>
    </row>
    <row r="71" spans="1:9" ht="16.5">
      <c r="A71" s="80" t="s">
        <v>81</v>
      </c>
      <c r="B71" s="44">
        <v>874974000973</v>
      </c>
      <c r="C71" s="51" t="s">
        <v>82</v>
      </c>
      <c r="D71" s="38">
        <v>14.5</v>
      </c>
      <c r="E71" s="46">
        <f t="shared" si="9"/>
        <v>7.25</v>
      </c>
      <c r="F71" s="47">
        <v>1</v>
      </c>
      <c r="G71" s="48">
        <v>2</v>
      </c>
      <c r="H71" s="49">
        <f t="shared" si="10"/>
        <v>29</v>
      </c>
      <c r="I71" s="50">
        <f t="shared" si="11"/>
        <v>14.5</v>
      </c>
    </row>
    <row r="72" spans="1:9" ht="16.5">
      <c r="A72" s="80" t="s">
        <v>83</v>
      </c>
      <c r="B72" s="44">
        <v>874974001000</v>
      </c>
      <c r="C72" s="51" t="s">
        <v>84</v>
      </c>
      <c r="D72" s="38">
        <v>14.5</v>
      </c>
      <c r="E72" s="46">
        <f t="shared" si="9"/>
        <v>7.25</v>
      </c>
      <c r="F72" s="47">
        <v>1</v>
      </c>
      <c r="G72" s="48">
        <v>2</v>
      </c>
      <c r="H72" s="49">
        <f t="shared" si="10"/>
        <v>29</v>
      </c>
      <c r="I72" s="50">
        <f t="shared" si="11"/>
        <v>14.5</v>
      </c>
    </row>
    <row r="73" spans="1:9" ht="16.5">
      <c r="A73" s="80" t="s">
        <v>85</v>
      </c>
      <c r="B73" s="44">
        <v>874974001093</v>
      </c>
      <c r="C73" s="51" t="s">
        <v>86</v>
      </c>
      <c r="D73" s="38">
        <v>14.5</v>
      </c>
      <c r="E73" s="46">
        <f t="shared" si="9"/>
        <v>7.25</v>
      </c>
      <c r="F73" s="47">
        <v>1</v>
      </c>
      <c r="G73" s="48">
        <v>2</v>
      </c>
      <c r="H73" s="49">
        <f t="shared" si="10"/>
        <v>29</v>
      </c>
      <c r="I73" s="50">
        <f t="shared" si="11"/>
        <v>14.5</v>
      </c>
    </row>
    <row r="74" spans="1:9" ht="16.5">
      <c r="A74" s="80" t="s">
        <v>87</v>
      </c>
      <c r="B74" s="44">
        <v>874974001116</v>
      </c>
      <c r="C74" s="51" t="s">
        <v>88</v>
      </c>
      <c r="D74" s="38">
        <v>14.5</v>
      </c>
      <c r="E74" s="46">
        <f t="shared" si="9"/>
        <v>7.25</v>
      </c>
      <c r="F74" s="47">
        <v>1</v>
      </c>
      <c r="G74" s="48">
        <v>2</v>
      </c>
      <c r="H74" s="49">
        <f t="shared" si="10"/>
        <v>29</v>
      </c>
      <c r="I74" s="50">
        <f t="shared" si="11"/>
        <v>14.5</v>
      </c>
    </row>
    <row r="75" spans="1:9" ht="16.5">
      <c r="A75" s="80" t="s">
        <v>89</v>
      </c>
      <c r="B75" s="44">
        <v>874974001192</v>
      </c>
      <c r="C75" s="51" t="s">
        <v>90</v>
      </c>
      <c r="D75" s="38">
        <v>14.5</v>
      </c>
      <c r="E75" s="46">
        <f t="shared" si="9"/>
        <v>7.25</v>
      </c>
      <c r="F75" s="47">
        <v>1</v>
      </c>
      <c r="G75" s="48">
        <v>2</v>
      </c>
      <c r="H75" s="49">
        <f t="shared" si="10"/>
        <v>29</v>
      </c>
      <c r="I75" s="50">
        <f t="shared" si="11"/>
        <v>14.5</v>
      </c>
    </row>
    <row r="76" spans="1:9" ht="16.5">
      <c r="A76" s="80" t="s">
        <v>91</v>
      </c>
      <c r="B76" s="44">
        <v>874974001208</v>
      </c>
      <c r="C76" s="51" t="s">
        <v>92</v>
      </c>
      <c r="D76" s="38">
        <v>14.5</v>
      </c>
      <c r="E76" s="46">
        <f t="shared" si="9"/>
        <v>7.25</v>
      </c>
      <c r="F76" s="47">
        <v>1</v>
      </c>
      <c r="G76" s="48">
        <v>2</v>
      </c>
      <c r="H76" s="49">
        <f t="shared" si="10"/>
        <v>29</v>
      </c>
      <c r="I76" s="50">
        <f t="shared" si="11"/>
        <v>14.5</v>
      </c>
    </row>
    <row r="77" spans="1:9" ht="16.5">
      <c r="A77" s="80" t="s">
        <v>93</v>
      </c>
      <c r="B77" s="44">
        <v>874974001246</v>
      </c>
      <c r="C77" s="51" t="s">
        <v>94</v>
      </c>
      <c r="D77" s="38">
        <v>14.5</v>
      </c>
      <c r="E77" s="46">
        <f t="shared" si="9"/>
        <v>7.25</v>
      </c>
      <c r="F77" s="47">
        <v>1</v>
      </c>
      <c r="G77" s="48">
        <v>2</v>
      </c>
      <c r="H77" s="49">
        <f t="shared" si="10"/>
        <v>29</v>
      </c>
      <c r="I77" s="50">
        <f t="shared" si="11"/>
        <v>14.5</v>
      </c>
    </row>
    <row r="78" spans="1:9" ht="16.5">
      <c r="A78" s="80" t="s">
        <v>95</v>
      </c>
      <c r="B78" s="44">
        <v>874974001277</v>
      </c>
      <c r="C78" s="51" t="s">
        <v>96</v>
      </c>
      <c r="D78" s="38">
        <v>14.5</v>
      </c>
      <c r="E78" s="46">
        <f t="shared" si="9"/>
        <v>7.25</v>
      </c>
      <c r="F78" s="47">
        <v>1</v>
      </c>
      <c r="G78" s="48">
        <v>2</v>
      </c>
      <c r="H78" s="49">
        <f t="shared" si="10"/>
        <v>29</v>
      </c>
      <c r="I78" s="50">
        <f t="shared" si="11"/>
        <v>14.5</v>
      </c>
    </row>
    <row r="79" spans="1:9" ht="16.5">
      <c r="A79" s="245" t="s">
        <v>97</v>
      </c>
      <c r="B79" s="246"/>
      <c r="C79" s="246"/>
      <c r="D79" s="246"/>
      <c r="E79" s="246"/>
      <c r="F79" s="246"/>
      <c r="G79" s="246"/>
      <c r="H79" s="246"/>
      <c r="I79" s="247"/>
    </row>
    <row r="80" spans="1:9" ht="16.5">
      <c r="A80" s="81">
        <v>3998</v>
      </c>
      <c r="B80" s="44">
        <v>874974003998</v>
      </c>
      <c r="C80" s="51" t="s">
        <v>98</v>
      </c>
      <c r="D80" s="38">
        <v>14.5</v>
      </c>
      <c r="E80" s="46">
        <f aca="true" t="shared" si="12" ref="E80:E107">D80/2</f>
        <v>7.25</v>
      </c>
      <c r="F80" s="47">
        <v>1</v>
      </c>
      <c r="G80" s="55">
        <v>2</v>
      </c>
      <c r="H80" s="56">
        <f aca="true" t="shared" si="13" ref="H80:H107">G80*D80</f>
        <v>29</v>
      </c>
      <c r="I80" s="57">
        <f aca="true" t="shared" si="14" ref="I80:I107">G80*E80</f>
        <v>14.5</v>
      </c>
    </row>
    <row r="81" spans="1:9" ht="16.5">
      <c r="A81" s="81">
        <v>3981</v>
      </c>
      <c r="B81" s="44">
        <v>874974003981</v>
      </c>
      <c r="C81" s="51" t="s">
        <v>99</v>
      </c>
      <c r="D81" s="38">
        <v>14.5</v>
      </c>
      <c r="E81" s="46">
        <f t="shared" si="12"/>
        <v>7.25</v>
      </c>
      <c r="F81" s="47">
        <v>1</v>
      </c>
      <c r="G81" s="55">
        <v>2</v>
      </c>
      <c r="H81" s="56">
        <f t="shared" si="13"/>
        <v>29</v>
      </c>
      <c r="I81" s="57">
        <f t="shared" si="14"/>
        <v>14.5</v>
      </c>
    </row>
    <row r="82" spans="1:9" ht="16.5">
      <c r="A82" s="81">
        <v>3806</v>
      </c>
      <c r="B82" s="44">
        <v>874974003806</v>
      </c>
      <c r="C82" s="51" t="s">
        <v>100</v>
      </c>
      <c r="D82" s="38">
        <v>14.5</v>
      </c>
      <c r="E82" s="46">
        <f t="shared" si="12"/>
        <v>7.25</v>
      </c>
      <c r="F82" s="47">
        <v>1</v>
      </c>
      <c r="G82" s="55">
        <v>2</v>
      </c>
      <c r="H82" s="56">
        <f t="shared" si="13"/>
        <v>29</v>
      </c>
      <c r="I82" s="57">
        <f t="shared" si="14"/>
        <v>14.5</v>
      </c>
    </row>
    <row r="83" spans="1:9" ht="16.5">
      <c r="A83" s="80" t="s">
        <v>101</v>
      </c>
      <c r="B83" s="44">
        <v>874974000980</v>
      </c>
      <c r="C83" s="51" t="s">
        <v>102</v>
      </c>
      <c r="D83" s="38">
        <v>14.5</v>
      </c>
      <c r="E83" s="46">
        <f t="shared" si="12"/>
        <v>7.25</v>
      </c>
      <c r="F83" s="47">
        <v>1</v>
      </c>
      <c r="G83" s="55">
        <v>2</v>
      </c>
      <c r="H83" s="56">
        <f t="shared" si="13"/>
        <v>29</v>
      </c>
      <c r="I83" s="57">
        <f t="shared" si="14"/>
        <v>14.5</v>
      </c>
    </row>
    <row r="84" spans="1:9" ht="16.5">
      <c r="A84" s="81">
        <v>3974</v>
      </c>
      <c r="B84" s="44">
        <v>874974003974</v>
      </c>
      <c r="C84" s="51" t="s">
        <v>103</v>
      </c>
      <c r="D84" s="38">
        <v>14.5</v>
      </c>
      <c r="E84" s="46">
        <f t="shared" si="12"/>
        <v>7.25</v>
      </c>
      <c r="F84" s="47">
        <v>1</v>
      </c>
      <c r="G84" s="55">
        <v>2</v>
      </c>
      <c r="H84" s="56">
        <f t="shared" si="13"/>
        <v>29</v>
      </c>
      <c r="I84" s="57">
        <f t="shared" si="14"/>
        <v>14.5</v>
      </c>
    </row>
    <row r="85" spans="1:9" ht="16.5">
      <c r="A85" s="80" t="s">
        <v>104</v>
      </c>
      <c r="B85" s="44">
        <v>874974000997</v>
      </c>
      <c r="C85" s="51" t="s">
        <v>105</v>
      </c>
      <c r="D85" s="38">
        <v>14.5</v>
      </c>
      <c r="E85" s="46">
        <f t="shared" si="12"/>
        <v>7.25</v>
      </c>
      <c r="F85" s="47">
        <v>1</v>
      </c>
      <c r="G85" s="55">
        <v>2</v>
      </c>
      <c r="H85" s="56">
        <f t="shared" si="13"/>
        <v>29</v>
      </c>
      <c r="I85" s="57">
        <f t="shared" si="14"/>
        <v>14.5</v>
      </c>
    </row>
    <row r="86" spans="1:9" ht="16.5">
      <c r="A86" s="80" t="s">
        <v>106</v>
      </c>
      <c r="B86" s="44">
        <v>874974001017</v>
      </c>
      <c r="C86" s="51" t="s">
        <v>107</v>
      </c>
      <c r="D86" s="38">
        <v>14.5</v>
      </c>
      <c r="E86" s="46">
        <f t="shared" si="12"/>
        <v>7.25</v>
      </c>
      <c r="F86" s="47">
        <v>1</v>
      </c>
      <c r="G86" s="55">
        <v>2</v>
      </c>
      <c r="H86" s="56">
        <f t="shared" si="13"/>
        <v>29</v>
      </c>
      <c r="I86" s="57">
        <f t="shared" si="14"/>
        <v>14.5</v>
      </c>
    </row>
    <row r="87" spans="1:9" ht="16.5">
      <c r="A87" s="80" t="s">
        <v>108</v>
      </c>
      <c r="B87" s="44">
        <v>874974001024</v>
      </c>
      <c r="C87" s="51" t="s">
        <v>109</v>
      </c>
      <c r="D87" s="38">
        <v>14.5</v>
      </c>
      <c r="E87" s="46">
        <f t="shared" si="12"/>
        <v>7.25</v>
      </c>
      <c r="F87" s="47">
        <v>1</v>
      </c>
      <c r="G87" s="55">
        <v>2</v>
      </c>
      <c r="H87" s="56">
        <f t="shared" si="13"/>
        <v>29</v>
      </c>
      <c r="I87" s="57">
        <f t="shared" si="14"/>
        <v>14.5</v>
      </c>
    </row>
    <row r="88" spans="1:9" ht="16.5">
      <c r="A88" s="80" t="s">
        <v>110</v>
      </c>
      <c r="B88" s="44">
        <v>874974001031</v>
      </c>
      <c r="C88" s="51" t="s">
        <v>111</v>
      </c>
      <c r="D88" s="38">
        <v>14.5</v>
      </c>
      <c r="E88" s="46">
        <f t="shared" si="12"/>
        <v>7.25</v>
      </c>
      <c r="F88" s="47">
        <v>1</v>
      </c>
      <c r="G88" s="55">
        <v>2</v>
      </c>
      <c r="H88" s="56">
        <f t="shared" si="13"/>
        <v>29</v>
      </c>
      <c r="I88" s="57">
        <f t="shared" si="14"/>
        <v>14.5</v>
      </c>
    </row>
    <row r="89" spans="1:9" ht="16.5">
      <c r="A89" s="80" t="s">
        <v>112</v>
      </c>
      <c r="B89" s="44">
        <v>874974001048</v>
      </c>
      <c r="C89" s="51" t="s">
        <v>113</v>
      </c>
      <c r="D89" s="38">
        <v>14.5</v>
      </c>
      <c r="E89" s="46">
        <f t="shared" si="12"/>
        <v>7.25</v>
      </c>
      <c r="F89" s="47">
        <v>1</v>
      </c>
      <c r="G89" s="55">
        <v>2</v>
      </c>
      <c r="H89" s="56">
        <f t="shared" si="13"/>
        <v>29</v>
      </c>
      <c r="I89" s="57">
        <f t="shared" si="14"/>
        <v>14.5</v>
      </c>
    </row>
    <row r="90" spans="1:9" ht="16.5">
      <c r="A90" s="80" t="s">
        <v>114</v>
      </c>
      <c r="B90" s="44">
        <v>874974001055</v>
      </c>
      <c r="C90" s="51" t="s">
        <v>115</v>
      </c>
      <c r="D90" s="38">
        <v>14.5</v>
      </c>
      <c r="E90" s="46">
        <f t="shared" si="12"/>
        <v>7.25</v>
      </c>
      <c r="F90" s="47">
        <v>1</v>
      </c>
      <c r="G90" s="55">
        <v>2</v>
      </c>
      <c r="H90" s="56">
        <f t="shared" si="13"/>
        <v>29</v>
      </c>
      <c r="I90" s="57">
        <f t="shared" si="14"/>
        <v>14.5</v>
      </c>
    </row>
    <row r="91" spans="1:9" ht="16.5">
      <c r="A91" s="80" t="s">
        <v>116</v>
      </c>
      <c r="B91" s="44">
        <v>874974001079</v>
      </c>
      <c r="C91" s="51" t="s">
        <v>117</v>
      </c>
      <c r="D91" s="38">
        <v>14.5</v>
      </c>
      <c r="E91" s="46">
        <f t="shared" si="12"/>
        <v>7.25</v>
      </c>
      <c r="F91" s="47">
        <v>1</v>
      </c>
      <c r="G91" s="55">
        <v>2</v>
      </c>
      <c r="H91" s="56">
        <f t="shared" si="13"/>
        <v>29</v>
      </c>
      <c r="I91" s="57">
        <f t="shared" si="14"/>
        <v>14.5</v>
      </c>
    </row>
    <row r="92" spans="1:9" ht="16.5">
      <c r="A92" s="80" t="s">
        <v>118</v>
      </c>
      <c r="B92" s="44">
        <v>874974001086</v>
      </c>
      <c r="C92" s="51" t="s">
        <v>119</v>
      </c>
      <c r="D92" s="38">
        <v>14.5</v>
      </c>
      <c r="E92" s="46">
        <f t="shared" si="12"/>
        <v>7.25</v>
      </c>
      <c r="F92" s="47">
        <v>1</v>
      </c>
      <c r="G92" s="55">
        <v>2</v>
      </c>
      <c r="H92" s="56">
        <f t="shared" si="13"/>
        <v>29</v>
      </c>
      <c r="I92" s="57">
        <f t="shared" si="14"/>
        <v>14.5</v>
      </c>
    </row>
    <row r="93" spans="1:9" ht="16.5">
      <c r="A93" s="80" t="s">
        <v>120</v>
      </c>
      <c r="B93" s="44">
        <v>874974001109</v>
      </c>
      <c r="C93" s="51" t="s">
        <v>121</v>
      </c>
      <c r="D93" s="38">
        <v>14.5</v>
      </c>
      <c r="E93" s="46">
        <f t="shared" si="12"/>
        <v>7.25</v>
      </c>
      <c r="F93" s="47">
        <v>1</v>
      </c>
      <c r="G93" s="55">
        <v>2</v>
      </c>
      <c r="H93" s="56">
        <f t="shared" si="13"/>
        <v>29</v>
      </c>
      <c r="I93" s="57">
        <f t="shared" si="14"/>
        <v>14.5</v>
      </c>
    </row>
    <row r="94" spans="1:9" ht="16.5">
      <c r="A94" s="80" t="s">
        <v>122</v>
      </c>
      <c r="B94" s="44">
        <v>874974001123</v>
      </c>
      <c r="C94" s="51" t="s">
        <v>123</v>
      </c>
      <c r="D94" s="38">
        <v>14.5</v>
      </c>
      <c r="E94" s="46">
        <f t="shared" si="12"/>
        <v>7.25</v>
      </c>
      <c r="F94" s="47">
        <v>1</v>
      </c>
      <c r="G94" s="55">
        <v>2</v>
      </c>
      <c r="H94" s="56">
        <f t="shared" si="13"/>
        <v>29</v>
      </c>
      <c r="I94" s="57">
        <f t="shared" si="14"/>
        <v>14.5</v>
      </c>
    </row>
    <row r="95" spans="1:9" ht="16.5">
      <c r="A95" s="80" t="s">
        <v>124</v>
      </c>
      <c r="B95" s="44">
        <v>874974001147</v>
      </c>
      <c r="C95" s="51" t="s">
        <v>125</v>
      </c>
      <c r="D95" s="38">
        <v>14.5</v>
      </c>
      <c r="E95" s="46">
        <f t="shared" si="12"/>
        <v>7.25</v>
      </c>
      <c r="F95" s="47">
        <v>1</v>
      </c>
      <c r="G95" s="55">
        <v>2</v>
      </c>
      <c r="H95" s="56">
        <f t="shared" si="13"/>
        <v>29</v>
      </c>
      <c r="I95" s="57">
        <f t="shared" si="14"/>
        <v>14.5</v>
      </c>
    </row>
    <row r="96" spans="1:9" ht="16.5">
      <c r="A96" s="80" t="s">
        <v>126</v>
      </c>
      <c r="B96" s="44">
        <v>874974001154</v>
      </c>
      <c r="C96" s="51" t="s">
        <v>127</v>
      </c>
      <c r="D96" s="38">
        <v>14.5</v>
      </c>
      <c r="E96" s="46">
        <f t="shared" si="12"/>
        <v>7.25</v>
      </c>
      <c r="F96" s="47">
        <v>1</v>
      </c>
      <c r="G96" s="55">
        <v>2</v>
      </c>
      <c r="H96" s="56">
        <f t="shared" si="13"/>
        <v>29</v>
      </c>
      <c r="I96" s="57">
        <f t="shared" si="14"/>
        <v>14.5</v>
      </c>
    </row>
    <row r="97" spans="1:9" ht="16.5">
      <c r="A97" s="80" t="s">
        <v>128</v>
      </c>
      <c r="B97" s="44">
        <v>874974001130</v>
      </c>
      <c r="C97" s="51" t="s">
        <v>129</v>
      </c>
      <c r="D97" s="38">
        <v>14.5</v>
      </c>
      <c r="E97" s="46">
        <f t="shared" si="12"/>
        <v>7.25</v>
      </c>
      <c r="F97" s="47">
        <v>1</v>
      </c>
      <c r="G97" s="55">
        <v>2</v>
      </c>
      <c r="H97" s="56">
        <f t="shared" si="13"/>
        <v>29</v>
      </c>
      <c r="I97" s="57">
        <f t="shared" si="14"/>
        <v>14.5</v>
      </c>
    </row>
    <row r="98" spans="1:9" ht="16.5">
      <c r="A98" s="80" t="s">
        <v>130</v>
      </c>
      <c r="B98" s="44">
        <v>874974001161</v>
      </c>
      <c r="C98" s="51" t="s">
        <v>131</v>
      </c>
      <c r="D98" s="38">
        <v>14.5</v>
      </c>
      <c r="E98" s="46">
        <f t="shared" si="12"/>
        <v>7.25</v>
      </c>
      <c r="F98" s="47">
        <v>1</v>
      </c>
      <c r="G98" s="55">
        <v>2</v>
      </c>
      <c r="H98" s="56">
        <f t="shared" si="13"/>
        <v>29</v>
      </c>
      <c r="I98" s="57">
        <f t="shared" si="14"/>
        <v>14.5</v>
      </c>
    </row>
    <row r="99" spans="1:9" ht="16.5">
      <c r="A99" s="80" t="s">
        <v>132</v>
      </c>
      <c r="B99" s="44">
        <v>874974001185</v>
      </c>
      <c r="C99" s="51" t="s">
        <v>133</v>
      </c>
      <c r="D99" s="38">
        <v>14.5</v>
      </c>
      <c r="E99" s="46">
        <f t="shared" si="12"/>
        <v>7.25</v>
      </c>
      <c r="F99" s="47">
        <v>1</v>
      </c>
      <c r="G99" s="55">
        <v>2</v>
      </c>
      <c r="H99" s="56">
        <f t="shared" si="13"/>
        <v>29</v>
      </c>
      <c r="I99" s="57">
        <f t="shared" si="14"/>
        <v>14.5</v>
      </c>
    </row>
    <row r="100" spans="1:9" ht="16.5">
      <c r="A100" s="80" t="s">
        <v>134</v>
      </c>
      <c r="B100" s="44">
        <v>874974001239</v>
      </c>
      <c r="C100" s="51" t="s">
        <v>135</v>
      </c>
      <c r="D100" s="38">
        <v>14.5</v>
      </c>
      <c r="E100" s="46">
        <f t="shared" si="12"/>
        <v>7.25</v>
      </c>
      <c r="F100" s="47">
        <v>1</v>
      </c>
      <c r="G100" s="55">
        <v>2</v>
      </c>
      <c r="H100" s="56">
        <f t="shared" si="13"/>
        <v>29</v>
      </c>
      <c r="I100" s="57">
        <f t="shared" si="14"/>
        <v>14.5</v>
      </c>
    </row>
    <row r="101" spans="1:9" ht="16.5">
      <c r="A101" s="80" t="s">
        <v>136</v>
      </c>
      <c r="B101" s="44">
        <v>874974001178</v>
      </c>
      <c r="C101" s="51" t="s">
        <v>137</v>
      </c>
      <c r="D101" s="38">
        <v>14.5</v>
      </c>
      <c r="E101" s="46">
        <f t="shared" si="12"/>
        <v>7.25</v>
      </c>
      <c r="F101" s="47">
        <v>1</v>
      </c>
      <c r="G101" s="55">
        <v>2</v>
      </c>
      <c r="H101" s="56">
        <f t="shared" si="13"/>
        <v>29</v>
      </c>
      <c r="I101" s="57">
        <f t="shared" si="14"/>
        <v>14.5</v>
      </c>
    </row>
    <row r="102" spans="1:9" ht="16.5">
      <c r="A102" s="80" t="s">
        <v>138</v>
      </c>
      <c r="B102" s="44">
        <v>874974001215</v>
      </c>
      <c r="C102" s="51" t="s">
        <v>139</v>
      </c>
      <c r="D102" s="38">
        <v>14.5</v>
      </c>
      <c r="E102" s="46">
        <f t="shared" si="12"/>
        <v>7.25</v>
      </c>
      <c r="F102" s="47">
        <v>1</v>
      </c>
      <c r="G102" s="55">
        <v>2</v>
      </c>
      <c r="H102" s="56">
        <f t="shared" si="13"/>
        <v>29</v>
      </c>
      <c r="I102" s="57">
        <f t="shared" si="14"/>
        <v>14.5</v>
      </c>
    </row>
    <row r="103" spans="1:9" ht="16.5">
      <c r="A103" s="80" t="s">
        <v>140</v>
      </c>
      <c r="B103" s="44">
        <v>874974001222</v>
      </c>
      <c r="C103" s="51" t="s">
        <v>141</v>
      </c>
      <c r="D103" s="38">
        <v>14.5</v>
      </c>
      <c r="E103" s="46">
        <f t="shared" si="12"/>
        <v>7.25</v>
      </c>
      <c r="F103" s="47">
        <v>1</v>
      </c>
      <c r="G103" s="55">
        <v>2</v>
      </c>
      <c r="H103" s="56">
        <f t="shared" si="13"/>
        <v>29</v>
      </c>
      <c r="I103" s="57">
        <f t="shared" si="14"/>
        <v>14.5</v>
      </c>
    </row>
    <row r="104" spans="1:9" ht="16.5">
      <c r="A104" s="81" t="s">
        <v>142</v>
      </c>
      <c r="B104" s="44">
        <v>874974001253</v>
      </c>
      <c r="C104" s="51" t="s">
        <v>143</v>
      </c>
      <c r="D104" s="38">
        <v>14.5</v>
      </c>
      <c r="E104" s="46">
        <f t="shared" si="12"/>
        <v>7.25</v>
      </c>
      <c r="F104" s="47">
        <v>1</v>
      </c>
      <c r="G104" s="55">
        <v>2</v>
      </c>
      <c r="H104" s="56">
        <f t="shared" si="13"/>
        <v>29</v>
      </c>
      <c r="I104" s="57">
        <f t="shared" si="14"/>
        <v>14.5</v>
      </c>
    </row>
    <row r="105" spans="1:9" ht="16.5">
      <c r="A105" s="81" t="s">
        <v>144</v>
      </c>
      <c r="B105" s="44">
        <v>874974003790</v>
      </c>
      <c r="C105" s="51" t="s">
        <v>145</v>
      </c>
      <c r="D105" s="38">
        <v>14.5</v>
      </c>
      <c r="E105" s="46">
        <f t="shared" si="12"/>
        <v>7.25</v>
      </c>
      <c r="F105" s="47">
        <v>1</v>
      </c>
      <c r="G105" s="55">
        <v>2</v>
      </c>
      <c r="H105" s="56">
        <f t="shared" si="13"/>
        <v>29</v>
      </c>
      <c r="I105" s="57">
        <f t="shared" si="14"/>
        <v>14.5</v>
      </c>
    </row>
    <row r="106" spans="1:9" ht="16.5">
      <c r="A106" s="80" t="s">
        <v>146</v>
      </c>
      <c r="B106" s="44">
        <v>874974001260</v>
      </c>
      <c r="C106" s="51" t="s">
        <v>147</v>
      </c>
      <c r="D106" s="38">
        <v>14.5</v>
      </c>
      <c r="E106" s="46">
        <f t="shared" si="12"/>
        <v>7.25</v>
      </c>
      <c r="F106" s="47">
        <v>1</v>
      </c>
      <c r="G106" s="55">
        <v>2</v>
      </c>
      <c r="H106" s="56">
        <f t="shared" si="13"/>
        <v>29</v>
      </c>
      <c r="I106" s="57">
        <f t="shared" si="14"/>
        <v>14.5</v>
      </c>
    </row>
    <row r="107" spans="1:9" ht="16.5">
      <c r="A107" s="81" t="s">
        <v>148</v>
      </c>
      <c r="B107" s="44">
        <v>874974003769</v>
      </c>
      <c r="C107" s="51" t="s">
        <v>149</v>
      </c>
      <c r="D107" s="38">
        <v>14.5</v>
      </c>
      <c r="E107" s="46">
        <f t="shared" si="12"/>
        <v>7.25</v>
      </c>
      <c r="F107" s="47">
        <v>1</v>
      </c>
      <c r="G107" s="55">
        <v>2</v>
      </c>
      <c r="H107" s="56">
        <f t="shared" si="13"/>
        <v>29</v>
      </c>
      <c r="I107" s="57">
        <f t="shared" si="14"/>
        <v>14.5</v>
      </c>
    </row>
    <row r="108" spans="1:9" ht="16.5">
      <c r="A108" s="248" t="s">
        <v>150</v>
      </c>
      <c r="B108" s="249"/>
      <c r="C108" s="249"/>
      <c r="D108" s="249"/>
      <c r="E108" s="249"/>
      <c r="F108" s="249"/>
      <c r="G108" s="249"/>
      <c r="H108" s="249"/>
      <c r="I108" s="250"/>
    </row>
    <row r="109" spans="1:9" ht="16.5">
      <c r="A109" s="82" t="s">
        <v>151</v>
      </c>
      <c r="B109" s="83">
        <v>874974000591</v>
      </c>
      <c r="C109" s="84" t="s">
        <v>152</v>
      </c>
      <c r="D109" s="85">
        <v>11.5</v>
      </c>
      <c r="E109" s="85">
        <f aca="true" t="shared" si="15" ref="E109:E121">D109/2</f>
        <v>5.75</v>
      </c>
      <c r="F109" s="86">
        <v>1</v>
      </c>
      <c r="G109" s="87">
        <v>2</v>
      </c>
      <c r="H109" s="88">
        <f aca="true" t="shared" si="16" ref="H109:H121">G109*D109</f>
        <v>23</v>
      </c>
      <c r="I109" s="89">
        <f aca="true" t="shared" si="17" ref="I109:I121">G109*E109</f>
        <v>11.5</v>
      </c>
    </row>
    <row r="110" spans="1:9" ht="16.5">
      <c r="A110" s="90" t="s">
        <v>153</v>
      </c>
      <c r="B110" s="83">
        <v>87497400614</v>
      </c>
      <c r="C110" s="91" t="s">
        <v>154</v>
      </c>
      <c r="D110" s="85">
        <v>11.5</v>
      </c>
      <c r="E110" s="85">
        <f t="shared" si="15"/>
        <v>5.75</v>
      </c>
      <c r="F110" s="86">
        <v>1</v>
      </c>
      <c r="G110" s="87">
        <v>2</v>
      </c>
      <c r="H110" s="88">
        <f t="shared" si="16"/>
        <v>23</v>
      </c>
      <c r="I110" s="89">
        <f t="shared" si="17"/>
        <v>11.5</v>
      </c>
    </row>
    <row r="111" spans="1:9" ht="16.5">
      <c r="A111" s="90" t="s">
        <v>155</v>
      </c>
      <c r="B111" s="83">
        <v>874974000607</v>
      </c>
      <c r="C111" s="91" t="s">
        <v>156</v>
      </c>
      <c r="D111" s="85">
        <v>11.5</v>
      </c>
      <c r="E111" s="85">
        <f t="shared" si="15"/>
        <v>5.75</v>
      </c>
      <c r="F111" s="86">
        <v>1</v>
      </c>
      <c r="G111" s="87">
        <v>2</v>
      </c>
      <c r="H111" s="88">
        <f t="shared" si="16"/>
        <v>23</v>
      </c>
      <c r="I111" s="89">
        <f t="shared" si="17"/>
        <v>11.5</v>
      </c>
    </row>
    <row r="112" spans="1:9" ht="16.5">
      <c r="A112" s="92" t="s">
        <v>157</v>
      </c>
      <c r="B112" s="83">
        <v>874974004049</v>
      </c>
      <c r="C112" s="91" t="s">
        <v>158</v>
      </c>
      <c r="D112" s="85">
        <v>11.5</v>
      </c>
      <c r="E112" s="85">
        <f t="shared" si="15"/>
        <v>5.75</v>
      </c>
      <c r="F112" s="86">
        <v>1</v>
      </c>
      <c r="G112" s="87">
        <v>2</v>
      </c>
      <c r="H112" s="88">
        <f t="shared" si="16"/>
        <v>23</v>
      </c>
      <c r="I112" s="89">
        <f t="shared" si="17"/>
        <v>11.5</v>
      </c>
    </row>
    <row r="113" spans="1:9" ht="16.5">
      <c r="A113" s="90" t="s">
        <v>159</v>
      </c>
      <c r="B113" s="83">
        <v>874974000621</v>
      </c>
      <c r="C113" s="91" t="s">
        <v>160</v>
      </c>
      <c r="D113" s="85">
        <v>11.5</v>
      </c>
      <c r="E113" s="85">
        <f t="shared" si="15"/>
        <v>5.75</v>
      </c>
      <c r="F113" s="86">
        <v>1</v>
      </c>
      <c r="G113" s="87">
        <v>2</v>
      </c>
      <c r="H113" s="88">
        <f t="shared" si="16"/>
        <v>23</v>
      </c>
      <c r="I113" s="89">
        <f t="shared" si="17"/>
        <v>11.5</v>
      </c>
    </row>
    <row r="114" spans="1:9" ht="16.5">
      <c r="A114" s="90" t="s">
        <v>161</v>
      </c>
      <c r="B114" s="83">
        <v>874974000638</v>
      </c>
      <c r="C114" s="91" t="s">
        <v>162</v>
      </c>
      <c r="D114" s="85">
        <v>11.5</v>
      </c>
      <c r="E114" s="85">
        <f t="shared" si="15"/>
        <v>5.75</v>
      </c>
      <c r="F114" s="86">
        <v>1</v>
      </c>
      <c r="G114" s="87">
        <v>2</v>
      </c>
      <c r="H114" s="88">
        <f t="shared" si="16"/>
        <v>23</v>
      </c>
      <c r="I114" s="89">
        <f t="shared" si="17"/>
        <v>11.5</v>
      </c>
    </row>
    <row r="115" spans="1:9" ht="16.5">
      <c r="A115" s="90" t="s">
        <v>163</v>
      </c>
      <c r="B115" s="83">
        <v>874974000669</v>
      </c>
      <c r="C115" s="91" t="s">
        <v>164</v>
      </c>
      <c r="D115" s="85">
        <v>11.5</v>
      </c>
      <c r="E115" s="85">
        <f t="shared" si="15"/>
        <v>5.75</v>
      </c>
      <c r="F115" s="86">
        <v>1</v>
      </c>
      <c r="G115" s="87">
        <v>2</v>
      </c>
      <c r="H115" s="88">
        <f t="shared" si="16"/>
        <v>23</v>
      </c>
      <c r="I115" s="89">
        <f t="shared" si="17"/>
        <v>11.5</v>
      </c>
    </row>
    <row r="116" spans="1:9" ht="16.5">
      <c r="A116" s="92" t="s">
        <v>165</v>
      </c>
      <c r="B116" s="83">
        <v>874974000744</v>
      </c>
      <c r="C116" s="91" t="s">
        <v>166</v>
      </c>
      <c r="D116" s="85">
        <v>11.5</v>
      </c>
      <c r="E116" s="85">
        <f t="shared" si="15"/>
        <v>5.75</v>
      </c>
      <c r="F116" s="86">
        <v>1</v>
      </c>
      <c r="G116" s="87">
        <v>2</v>
      </c>
      <c r="H116" s="88">
        <f t="shared" si="16"/>
        <v>23</v>
      </c>
      <c r="I116" s="89">
        <f t="shared" si="17"/>
        <v>11.5</v>
      </c>
    </row>
    <row r="117" spans="1:9" ht="16.5">
      <c r="A117" s="92" t="s">
        <v>167</v>
      </c>
      <c r="B117" s="83">
        <v>8749740010768</v>
      </c>
      <c r="C117" s="91" t="s">
        <v>168</v>
      </c>
      <c r="D117" s="85">
        <v>11.5</v>
      </c>
      <c r="E117" s="85">
        <f t="shared" si="15"/>
        <v>5.75</v>
      </c>
      <c r="F117" s="86">
        <v>1</v>
      </c>
      <c r="G117" s="87">
        <v>2</v>
      </c>
      <c r="H117" s="88">
        <f t="shared" si="16"/>
        <v>23</v>
      </c>
      <c r="I117" s="89">
        <f t="shared" si="17"/>
        <v>11.5</v>
      </c>
    </row>
    <row r="118" spans="1:9" ht="16.5">
      <c r="A118" s="92" t="s">
        <v>169</v>
      </c>
      <c r="B118" s="83">
        <v>874974000843</v>
      </c>
      <c r="C118" s="91" t="s">
        <v>170</v>
      </c>
      <c r="D118" s="85">
        <v>11.5</v>
      </c>
      <c r="E118" s="85">
        <f t="shared" si="15"/>
        <v>5.75</v>
      </c>
      <c r="F118" s="86">
        <v>1</v>
      </c>
      <c r="G118" s="87">
        <v>2</v>
      </c>
      <c r="H118" s="88">
        <f t="shared" si="16"/>
        <v>23</v>
      </c>
      <c r="I118" s="89">
        <f t="shared" si="17"/>
        <v>11.5</v>
      </c>
    </row>
    <row r="119" spans="1:9" ht="16.5">
      <c r="A119" s="92" t="s">
        <v>171</v>
      </c>
      <c r="B119" s="83">
        <v>874974000850</v>
      </c>
      <c r="C119" s="91" t="s">
        <v>172</v>
      </c>
      <c r="D119" s="85">
        <v>11.5</v>
      </c>
      <c r="E119" s="85">
        <f t="shared" si="15"/>
        <v>5.75</v>
      </c>
      <c r="F119" s="86">
        <v>1</v>
      </c>
      <c r="G119" s="87">
        <v>2</v>
      </c>
      <c r="H119" s="88">
        <f t="shared" si="16"/>
        <v>23</v>
      </c>
      <c r="I119" s="89">
        <f t="shared" si="17"/>
        <v>11.5</v>
      </c>
    </row>
    <row r="120" spans="1:9" ht="16.5">
      <c r="A120" s="92" t="s">
        <v>173</v>
      </c>
      <c r="B120" s="83">
        <v>874974000898</v>
      </c>
      <c r="C120" s="91" t="s">
        <v>174</v>
      </c>
      <c r="D120" s="85">
        <v>11.5</v>
      </c>
      <c r="E120" s="85">
        <f t="shared" si="15"/>
        <v>5.75</v>
      </c>
      <c r="F120" s="86">
        <v>1</v>
      </c>
      <c r="G120" s="87">
        <v>2</v>
      </c>
      <c r="H120" s="88">
        <f t="shared" si="16"/>
        <v>23</v>
      </c>
      <c r="I120" s="89">
        <f t="shared" si="17"/>
        <v>11.5</v>
      </c>
    </row>
    <row r="121" spans="1:9" ht="16.5">
      <c r="A121" s="92" t="s">
        <v>175</v>
      </c>
      <c r="B121" s="83">
        <v>874974000928</v>
      </c>
      <c r="C121" s="91" t="s">
        <v>176</v>
      </c>
      <c r="D121" s="85">
        <v>11.5</v>
      </c>
      <c r="E121" s="85">
        <f t="shared" si="15"/>
        <v>5.75</v>
      </c>
      <c r="F121" s="86">
        <v>1</v>
      </c>
      <c r="G121" s="87">
        <v>2</v>
      </c>
      <c r="H121" s="88">
        <f t="shared" si="16"/>
        <v>23</v>
      </c>
      <c r="I121" s="89">
        <f t="shared" si="17"/>
        <v>11.5</v>
      </c>
    </row>
    <row r="122" spans="1:9" ht="16.5">
      <c r="A122" s="222" t="s">
        <v>177</v>
      </c>
      <c r="B122" s="223"/>
      <c r="C122" s="223"/>
      <c r="D122" s="223"/>
      <c r="E122" s="223"/>
      <c r="F122" s="223"/>
      <c r="G122" s="223"/>
      <c r="H122" s="223"/>
      <c r="I122" s="224"/>
    </row>
    <row r="123" spans="1:9" ht="16.5">
      <c r="A123" s="92">
        <v>4032</v>
      </c>
      <c r="B123" s="83">
        <v>874974004032</v>
      </c>
      <c r="C123" s="91" t="s">
        <v>178</v>
      </c>
      <c r="D123" s="85">
        <v>11.5</v>
      </c>
      <c r="E123" s="85">
        <f aca="true" t="shared" si="18" ref="E123:E150">D123/2</f>
        <v>5.75</v>
      </c>
      <c r="F123" s="86">
        <v>1</v>
      </c>
      <c r="G123" s="93">
        <v>2</v>
      </c>
      <c r="H123" s="94">
        <f aca="true" t="shared" si="19" ref="H123:H150">G123*D123</f>
        <v>23</v>
      </c>
      <c r="I123" s="95">
        <f aca="true" t="shared" si="20" ref="I123:I150">G123*E123</f>
        <v>11.5</v>
      </c>
    </row>
    <row r="124" spans="1:9" ht="16.5">
      <c r="A124" s="92">
        <v>4025</v>
      </c>
      <c r="B124" s="83">
        <v>874974004025</v>
      </c>
      <c r="C124" s="91" t="s">
        <v>179</v>
      </c>
      <c r="D124" s="85">
        <v>11.5</v>
      </c>
      <c r="E124" s="85">
        <f t="shared" si="18"/>
        <v>5.75</v>
      </c>
      <c r="F124" s="86">
        <v>1</v>
      </c>
      <c r="G124" s="93">
        <v>2</v>
      </c>
      <c r="H124" s="94">
        <f t="shared" si="19"/>
        <v>23</v>
      </c>
      <c r="I124" s="95">
        <f t="shared" si="20"/>
        <v>11.5</v>
      </c>
    </row>
    <row r="125" spans="1:9" ht="16.5">
      <c r="A125" s="92">
        <v>3745</v>
      </c>
      <c r="B125" s="83">
        <v>874974003745</v>
      </c>
      <c r="C125" s="91" t="s">
        <v>180</v>
      </c>
      <c r="D125" s="85">
        <v>11.5</v>
      </c>
      <c r="E125" s="85">
        <f t="shared" si="18"/>
        <v>5.75</v>
      </c>
      <c r="F125" s="86">
        <v>1</v>
      </c>
      <c r="G125" s="93">
        <v>2</v>
      </c>
      <c r="H125" s="94">
        <f t="shared" si="19"/>
        <v>23</v>
      </c>
      <c r="I125" s="95">
        <f t="shared" si="20"/>
        <v>11.5</v>
      </c>
    </row>
    <row r="126" spans="1:9" ht="16.5">
      <c r="A126" s="90" t="s">
        <v>181</v>
      </c>
      <c r="B126" s="83">
        <v>874974000645</v>
      </c>
      <c r="C126" s="91" t="s">
        <v>182</v>
      </c>
      <c r="D126" s="85">
        <v>11.5</v>
      </c>
      <c r="E126" s="85">
        <f t="shared" si="18"/>
        <v>5.75</v>
      </c>
      <c r="F126" s="86">
        <v>1</v>
      </c>
      <c r="G126" s="93">
        <v>2</v>
      </c>
      <c r="H126" s="94">
        <f t="shared" si="19"/>
        <v>23</v>
      </c>
      <c r="I126" s="95">
        <f t="shared" si="20"/>
        <v>11.5</v>
      </c>
    </row>
    <row r="127" spans="1:9" ht="16.5">
      <c r="A127" s="92" t="s">
        <v>183</v>
      </c>
      <c r="B127" s="83">
        <v>874974003721</v>
      </c>
      <c r="C127" s="91" t="s">
        <v>184</v>
      </c>
      <c r="D127" s="85">
        <v>11.5</v>
      </c>
      <c r="E127" s="85">
        <f t="shared" si="18"/>
        <v>5.75</v>
      </c>
      <c r="F127" s="86">
        <v>1</v>
      </c>
      <c r="G127" s="93">
        <v>2</v>
      </c>
      <c r="H127" s="94">
        <f t="shared" si="19"/>
        <v>23</v>
      </c>
      <c r="I127" s="95">
        <f t="shared" si="20"/>
        <v>11.5</v>
      </c>
    </row>
    <row r="128" spans="1:9" ht="16.5">
      <c r="A128" s="90" t="s">
        <v>185</v>
      </c>
      <c r="B128" s="83">
        <v>874974000652</v>
      </c>
      <c r="C128" s="91" t="s">
        <v>186</v>
      </c>
      <c r="D128" s="85">
        <v>11.5</v>
      </c>
      <c r="E128" s="85">
        <f t="shared" si="18"/>
        <v>5.75</v>
      </c>
      <c r="F128" s="86">
        <v>1</v>
      </c>
      <c r="G128" s="93">
        <v>2</v>
      </c>
      <c r="H128" s="94">
        <f t="shared" si="19"/>
        <v>23</v>
      </c>
      <c r="I128" s="95">
        <f t="shared" si="20"/>
        <v>11.5</v>
      </c>
    </row>
    <row r="129" spans="1:9" ht="16.5">
      <c r="A129" s="90" t="s">
        <v>187</v>
      </c>
      <c r="B129" s="83">
        <v>874974003042</v>
      </c>
      <c r="C129" s="91" t="s">
        <v>188</v>
      </c>
      <c r="D129" s="85">
        <v>11.5</v>
      </c>
      <c r="E129" s="85">
        <f t="shared" si="18"/>
        <v>5.75</v>
      </c>
      <c r="F129" s="86">
        <v>1</v>
      </c>
      <c r="G129" s="93">
        <v>2</v>
      </c>
      <c r="H129" s="94">
        <f t="shared" si="19"/>
        <v>23</v>
      </c>
      <c r="I129" s="95">
        <f t="shared" si="20"/>
        <v>11.5</v>
      </c>
    </row>
    <row r="130" spans="1:9" ht="16.5">
      <c r="A130" s="90" t="s">
        <v>189</v>
      </c>
      <c r="B130" s="83">
        <v>874974000676</v>
      </c>
      <c r="C130" s="91" t="s">
        <v>190</v>
      </c>
      <c r="D130" s="85">
        <v>11.5</v>
      </c>
      <c r="E130" s="85">
        <f t="shared" si="18"/>
        <v>5.75</v>
      </c>
      <c r="F130" s="86">
        <v>1</v>
      </c>
      <c r="G130" s="93">
        <v>2</v>
      </c>
      <c r="H130" s="94">
        <f t="shared" si="19"/>
        <v>23</v>
      </c>
      <c r="I130" s="95">
        <f t="shared" si="20"/>
        <v>11.5</v>
      </c>
    </row>
    <row r="131" spans="1:9" ht="16.5">
      <c r="A131" s="90" t="s">
        <v>191</v>
      </c>
      <c r="B131" s="83">
        <v>874974000683</v>
      </c>
      <c r="C131" s="91" t="s">
        <v>192</v>
      </c>
      <c r="D131" s="85">
        <v>11.5</v>
      </c>
      <c r="E131" s="85">
        <f t="shared" si="18"/>
        <v>5.75</v>
      </c>
      <c r="F131" s="86">
        <v>1</v>
      </c>
      <c r="G131" s="93">
        <v>2</v>
      </c>
      <c r="H131" s="94">
        <f t="shared" si="19"/>
        <v>23</v>
      </c>
      <c r="I131" s="95">
        <f t="shared" si="20"/>
        <v>11.5</v>
      </c>
    </row>
    <row r="132" spans="1:9" ht="16.5">
      <c r="A132" s="90" t="s">
        <v>193</v>
      </c>
      <c r="B132" s="83">
        <v>874974000690</v>
      </c>
      <c r="C132" s="91" t="s">
        <v>194</v>
      </c>
      <c r="D132" s="85">
        <v>11.5</v>
      </c>
      <c r="E132" s="85">
        <f t="shared" si="18"/>
        <v>5.75</v>
      </c>
      <c r="F132" s="86">
        <v>1</v>
      </c>
      <c r="G132" s="93">
        <v>2</v>
      </c>
      <c r="H132" s="94">
        <f t="shared" si="19"/>
        <v>23</v>
      </c>
      <c r="I132" s="95">
        <f t="shared" si="20"/>
        <v>11.5</v>
      </c>
    </row>
    <row r="133" spans="1:9" ht="16.5">
      <c r="A133" s="90" t="s">
        <v>195</v>
      </c>
      <c r="B133" s="83">
        <v>874974000706</v>
      </c>
      <c r="C133" s="91" t="s">
        <v>196</v>
      </c>
      <c r="D133" s="85">
        <v>11.5</v>
      </c>
      <c r="E133" s="85">
        <f t="shared" si="18"/>
        <v>5.75</v>
      </c>
      <c r="F133" s="86">
        <v>1</v>
      </c>
      <c r="G133" s="93">
        <v>2</v>
      </c>
      <c r="H133" s="94">
        <f t="shared" si="19"/>
        <v>23</v>
      </c>
      <c r="I133" s="95">
        <f t="shared" si="20"/>
        <v>11.5</v>
      </c>
    </row>
    <row r="134" spans="1:9" ht="16.5">
      <c r="A134" s="92" t="s">
        <v>197</v>
      </c>
      <c r="B134" s="83">
        <v>874974000720</v>
      </c>
      <c r="C134" s="91" t="s">
        <v>198</v>
      </c>
      <c r="D134" s="85">
        <v>11.5</v>
      </c>
      <c r="E134" s="85">
        <f t="shared" si="18"/>
        <v>5.75</v>
      </c>
      <c r="F134" s="86">
        <v>1</v>
      </c>
      <c r="G134" s="93">
        <v>2</v>
      </c>
      <c r="H134" s="94">
        <f t="shared" si="19"/>
        <v>23</v>
      </c>
      <c r="I134" s="95">
        <f t="shared" si="20"/>
        <v>11.5</v>
      </c>
    </row>
    <row r="135" spans="1:9" ht="16.5">
      <c r="A135" s="92" t="s">
        <v>199</v>
      </c>
      <c r="B135" s="83">
        <v>874974000737</v>
      </c>
      <c r="C135" s="91" t="s">
        <v>200</v>
      </c>
      <c r="D135" s="85">
        <v>11.5</v>
      </c>
      <c r="E135" s="85">
        <f t="shared" si="18"/>
        <v>5.75</v>
      </c>
      <c r="F135" s="86">
        <v>1</v>
      </c>
      <c r="G135" s="93">
        <v>2</v>
      </c>
      <c r="H135" s="94">
        <f t="shared" si="19"/>
        <v>23</v>
      </c>
      <c r="I135" s="95">
        <f t="shared" si="20"/>
        <v>11.5</v>
      </c>
    </row>
    <row r="136" spans="1:9" ht="16.5">
      <c r="A136" s="92" t="s">
        <v>201</v>
      </c>
      <c r="B136" s="83">
        <v>874974000751</v>
      </c>
      <c r="C136" s="91" t="s">
        <v>202</v>
      </c>
      <c r="D136" s="85">
        <v>11.5</v>
      </c>
      <c r="E136" s="85">
        <f t="shared" si="18"/>
        <v>5.75</v>
      </c>
      <c r="F136" s="86">
        <v>1</v>
      </c>
      <c r="G136" s="93">
        <v>2</v>
      </c>
      <c r="H136" s="94">
        <f t="shared" si="19"/>
        <v>23</v>
      </c>
      <c r="I136" s="95">
        <f t="shared" si="20"/>
        <v>11.5</v>
      </c>
    </row>
    <row r="137" spans="1:9" ht="16.5">
      <c r="A137" s="92" t="s">
        <v>203</v>
      </c>
      <c r="B137" s="83">
        <v>874974000775</v>
      </c>
      <c r="C137" s="91" t="s">
        <v>204</v>
      </c>
      <c r="D137" s="85">
        <v>11.5</v>
      </c>
      <c r="E137" s="85">
        <f t="shared" si="18"/>
        <v>5.75</v>
      </c>
      <c r="F137" s="86">
        <v>1</v>
      </c>
      <c r="G137" s="93">
        <v>2</v>
      </c>
      <c r="H137" s="94">
        <f t="shared" si="19"/>
        <v>23</v>
      </c>
      <c r="I137" s="95">
        <f t="shared" si="20"/>
        <v>11.5</v>
      </c>
    </row>
    <row r="138" spans="1:9" ht="16.5">
      <c r="A138" s="92" t="s">
        <v>205</v>
      </c>
      <c r="B138" s="83">
        <v>874974000799</v>
      </c>
      <c r="C138" s="91" t="s">
        <v>206</v>
      </c>
      <c r="D138" s="85">
        <v>11.5</v>
      </c>
      <c r="E138" s="85">
        <f t="shared" si="18"/>
        <v>5.75</v>
      </c>
      <c r="F138" s="86">
        <v>1</v>
      </c>
      <c r="G138" s="93">
        <v>2</v>
      </c>
      <c r="H138" s="94">
        <f t="shared" si="19"/>
        <v>23</v>
      </c>
      <c r="I138" s="95">
        <f t="shared" si="20"/>
        <v>11.5</v>
      </c>
    </row>
    <row r="139" spans="1:9" ht="16.5">
      <c r="A139" s="92" t="s">
        <v>207</v>
      </c>
      <c r="B139" s="83">
        <v>874974000805</v>
      </c>
      <c r="C139" s="91" t="s">
        <v>208</v>
      </c>
      <c r="D139" s="85">
        <v>11.5</v>
      </c>
      <c r="E139" s="85">
        <f t="shared" si="18"/>
        <v>5.75</v>
      </c>
      <c r="F139" s="86">
        <v>1</v>
      </c>
      <c r="G139" s="93">
        <v>2</v>
      </c>
      <c r="H139" s="94">
        <f t="shared" si="19"/>
        <v>23</v>
      </c>
      <c r="I139" s="95">
        <f t="shared" si="20"/>
        <v>11.5</v>
      </c>
    </row>
    <row r="140" spans="1:9" ht="16.5">
      <c r="A140" s="92" t="s">
        <v>209</v>
      </c>
      <c r="B140" s="83">
        <v>874974000782</v>
      </c>
      <c r="C140" s="91" t="s">
        <v>210</v>
      </c>
      <c r="D140" s="85">
        <v>11.5</v>
      </c>
      <c r="E140" s="85">
        <f t="shared" si="18"/>
        <v>5.75</v>
      </c>
      <c r="F140" s="86">
        <v>1</v>
      </c>
      <c r="G140" s="93">
        <v>2</v>
      </c>
      <c r="H140" s="94">
        <f t="shared" si="19"/>
        <v>23</v>
      </c>
      <c r="I140" s="95">
        <f t="shared" si="20"/>
        <v>11.5</v>
      </c>
    </row>
    <row r="141" spans="1:9" ht="16.5">
      <c r="A141" s="92" t="s">
        <v>211</v>
      </c>
      <c r="B141" s="83">
        <v>874974000812</v>
      </c>
      <c r="C141" s="91" t="s">
        <v>212</v>
      </c>
      <c r="D141" s="85">
        <v>11.5</v>
      </c>
      <c r="E141" s="85">
        <f t="shared" si="18"/>
        <v>5.75</v>
      </c>
      <c r="F141" s="86">
        <v>1</v>
      </c>
      <c r="G141" s="93">
        <v>2</v>
      </c>
      <c r="H141" s="94">
        <f t="shared" si="19"/>
        <v>23</v>
      </c>
      <c r="I141" s="95">
        <f t="shared" si="20"/>
        <v>11.5</v>
      </c>
    </row>
    <row r="142" spans="1:9" ht="16.5">
      <c r="A142" s="92" t="s">
        <v>213</v>
      </c>
      <c r="B142" s="83">
        <v>874974000836</v>
      </c>
      <c r="C142" s="91" t="s">
        <v>214</v>
      </c>
      <c r="D142" s="85">
        <v>11.5</v>
      </c>
      <c r="E142" s="85">
        <f t="shared" si="18"/>
        <v>5.75</v>
      </c>
      <c r="F142" s="86">
        <v>1</v>
      </c>
      <c r="G142" s="93">
        <v>2</v>
      </c>
      <c r="H142" s="94">
        <f t="shared" si="19"/>
        <v>23</v>
      </c>
      <c r="I142" s="95">
        <f t="shared" si="20"/>
        <v>11.5</v>
      </c>
    </row>
    <row r="143" spans="1:9" ht="16.5">
      <c r="A143" s="92" t="s">
        <v>215</v>
      </c>
      <c r="B143" s="83">
        <v>874974000881</v>
      </c>
      <c r="C143" s="91" t="s">
        <v>216</v>
      </c>
      <c r="D143" s="85">
        <v>11.5</v>
      </c>
      <c r="E143" s="85">
        <f t="shared" si="18"/>
        <v>5.75</v>
      </c>
      <c r="F143" s="86">
        <v>1</v>
      </c>
      <c r="G143" s="93">
        <v>2</v>
      </c>
      <c r="H143" s="94">
        <f t="shared" si="19"/>
        <v>23</v>
      </c>
      <c r="I143" s="95">
        <f t="shared" si="20"/>
        <v>11.5</v>
      </c>
    </row>
    <row r="144" spans="1:9" ht="16.5">
      <c r="A144" s="92" t="s">
        <v>217</v>
      </c>
      <c r="B144" s="83">
        <v>874974000829</v>
      </c>
      <c r="C144" s="91" t="s">
        <v>218</v>
      </c>
      <c r="D144" s="85">
        <v>11.5</v>
      </c>
      <c r="E144" s="85">
        <f t="shared" si="18"/>
        <v>5.75</v>
      </c>
      <c r="F144" s="86">
        <v>1</v>
      </c>
      <c r="G144" s="93">
        <v>2</v>
      </c>
      <c r="H144" s="94">
        <f t="shared" si="19"/>
        <v>23</v>
      </c>
      <c r="I144" s="95">
        <f t="shared" si="20"/>
        <v>11.5</v>
      </c>
    </row>
    <row r="145" spans="1:9" ht="16.5">
      <c r="A145" s="92" t="s">
        <v>219</v>
      </c>
      <c r="B145" s="83">
        <v>874974000867</v>
      </c>
      <c r="C145" s="91" t="s">
        <v>220</v>
      </c>
      <c r="D145" s="85">
        <v>11.5</v>
      </c>
      <c r="E145" s="85">
        <f t="shared" si="18"/>
        <v>5.75</v>
      </c>
      <c r="F145" s="86">
        <v>1</v>
      </c>
      <c r="G145" s="93">
        <v>2</v>
      </c>
      <c r="H145" s="94">
        <f t="shared" si="19"/>
        <v>23</v>
      </c>
      <c r="I145" s="95">
        <f t="shared" si="20"/>
        <v>11.5</v>
      </c>
    </row>
    <row r="146" spans="1:9" ht="16.5">
      <c r="A146" s="92" t="s">
        <v>221</v>
      </c>
      <c r="B146" s="83">
        <v>874974000874</v>
      </c>
      <c r="C146" s="91" t="s">
        <v>222</v>
      </c>
      <c r="D146" s="85">
        <v>11.5</v>
      </c>
      <c r="E146" s="85">
        <f t="shared" si="18"/>
        <v>5.75</v>
      </c>
      <c r="F146" s="86">
        <v>1</v>
      </c>
      <c r="G146" s="93">
        <v>2</v>
      </c>
      <c r="H146" s="94">
        <f t="shared" si="19"/>
        <v>23</v>
      </c>
      <c r="I146" s="95">
        <f t="shared" si="20"/>
        <v>11.5</v>
      </c>
    </row>
    <row r="147" spans="1:9" ht="16.5">
      <c r="A147" s="92" t="s">
        <v>223</v>
      </c>
      <c r="B147" s="83">
        <v>874974000904</v>
      </c>
      <c r="C147" s="91" t="s">
        <v>224</v>
      </c>
      <c r="D147" s="85">
        <v>11.5</v>
      </c>
      <c r="E147" s="85">
        <f t="shared" si="18"/>
        <v>5.75</v>
      </c>
      <c r="F147" s="86">
        <v>1</v>
      </c>
      <c r="G147" s="93">
        <v>2</v>
      </c>
      <c r="H147" s="94">
        <f t="shared" si="19"/>
        <v>23</v>
      </c>
      <c r="I147" s="95">
        <f t="shared" si="20"/>
        <v>11.5</v>
      </c>
    </row>
    <row r="148" spans="1:9" ht="16.5">
      <c r="A148" s="92" t="s">
        <v>225</v>
      </c>
      <c r="B148" s="83">
        <v>874974003738</v>
      </c>
      <c r="C148" s="91" t="s">
        <v>226</v>
      </c>
      <c r="D148" s="85">
        <v>11.5</v>
      </c>
      <c r="E148" s="85">
        <f t="shared" si="18"/>
        <v>5.75</v>
      </c>
      <c r="F148" s="86">
        <v>1</v>
      </c>
      <c r="G148" s="93">
        <v>2</v>
      </c>
      <c r="H148" s="94">
        <f t="shared" si="19"/>
        <v>23</v>
      </c>
      <c r="I148" s="95">
        <f t="shared" si="20"/>
        <v>11.5</v>
      </c>
    </row>
    <row r="149" spans="1:9" ht="16.5">
      <c r="A149" s="92" t="s">
        <v>227</v>
      </c>
      <c r="B149" s="83">
        <v>874974000911</v>
      </c>
      <c r="C149" s="91" t="s">
        <v>228</v>
      </c>
      <c r="D149" s="85">
        <v>11.5</v>
      </c>
      <c r="E149" s="85">
        <f t="shared" si="18"/>
        <v>5.75</v>
      </c>
      <c r="F149" s="86">
        <v>1</v>
      </c>
      <c r="G149" s="93">
        <v>2</v>
      </c>
      <c r="H149" s="94">
        <f t="shared" si="19"/>
        <v>23</v>
      </c>
      <c r="I149" s="95">
        <f t="shared" si="20"/>
        <v>11.5</v>
      </c>
    </row>
    <row r="150" spans="1:9" ht="16.5">
      <c r="A150" s="92">
        <v>3707</v>
      </c>
      <c r="B150" s="83">
        <v>874974003707</v>
      </c>
      <c r="C150" s="91" t="s">
        <v>229</v>
      </c>
      <c r="D150" s="85">
        <v>11.5</v>
      </c>
      <c r="E150" s="85">
        <f t="shared" si="18"/>
        <v>5.75</v>
      </c>
      <c r="F150" s="86">
        <v>1</v>
      </c>
      <c r="G150" s="93">
        <v>2</v>
      </c>
      <c r="H150" s="94">
        <f t="shared" si="19"/>
        <v>23</v>
      </c>
      <c r="I150" s="95">
        <f t="shared" si="20"/>
        <v>11.5</v>
      </c>
    </row>
    <row r="151" spans="1:9" ht="16.5">
      <c r="A151" s="225" t="s">
        <v>230</v>
      </c>
      <c r="B151" s="226"/>
      <c r="C151" s="226"/>
      <c r="D151" s="226"/>
      <c r="E151" s="226"/>
      <c r="F151" s="226"/>
      <c r="G151" s="226"/>
      <c r="H151" s="226"/>
      <c r="I151" s="227"/>
    </row>
    <row r="152" spans="1:9" ht="16.5">
      <c r="A152" s="78" t="s">
        <v>231</v>
      </c>
      <c r="B152" s="36">
        <v>874974000270</v>
      </c>
      <c r="C152" s="96" t="s">
        <v>232</v>
      </c>
      <c r="D152" s="38">
        <v>13</v>
      </c>
      <c r="E152" s="38">
        <f aca="true" t="shared" si="21" ref="E152:E157">D152/2</f>
        <v>6.5</v>
      </c>
      <c r="F152" s="39">
        <v>1</v>
      </c>
      <c r="G152" s="40">
        <v>2</v>
      </c>
      <c r="H152" s="41">
        <f aca="true" t="shared" si="22" ref="H152:H157">G152*D152</f>
        <v>26</v>
      </c>
      <c r="I152" s="42">
        <f aca="true" t="shared" si="23" ref="I152:I157">G152*E152</f>
        <v>13</v>
      </c>
    </row>
    <row r="153" spans="1:9" ht="16.5">
      <c r="A153" s="78" t="s">
        <v>233</v>
      </c>
      <c r="B153" s="36">
        <v>874974000287</v>
      </c>
      <c r="C153" s="96" t="s">
        <v>234</v>
      </c>
      <c r="D153" s="38">
        <v>13</v>
      </c>
      <c r="E153" s="38">
        <f t="shared" si="21"/>
        <v>6.5</v>
      </c>
      <c r="F153" s="39">
        <v>1</v>
      </c>
      <c r="G153" s="40">
        <v>2</v>
      </c>
      <c r="H153" s="41">
        <f t="shared" si="22"/>
        <v>26</v>
      </c>
      <c r="I153" s="42">
        <f t="shared" si="23"/>
        <v>13</v>
      </c>
    </row>
    <row r="154" spans="1:9" ht="16.5">
      <c r="A154" s="158" t="s">
        <v>235</v>
      </c>
      <c r="B154" s="36">
        <v>874974003295</v>
      </c>
      <c r="C154" s="96" t="s">
        <v>236</v>
      </c>
      <c r="D154" s="38">
        <v>13</v>
      </c>
      <c r="E154" s="38">
        <f t="shared" si="21"/>
        <v>6.5</v>
      </c>
      <c r="F154" s="39">
        <v>1</v>
      </c>
      <c r="G154" s="40">
        <v>2</v>
      </c>
      <c r="H154" s="41">
        <f t="shared" si="22"/>
        <v>26</v>
      </c>
      <c r="I154" s="42">
        <f t="shared" si="23"/>
        <v>13</v>
      </c>
    </row>
    <row r="155" spans="1:9" ht="16.5">
      <c r="A155" s="78" t="s">
        <v>237</v>
      </c>
      <c r="B155" s="36">
        <v>874974000294</v>
      </c>
      <c r="C155" s="96" t="s">
        <v>238</v>
      </c>
      <c r="D155" s="38">
        <v>13</v>
      </c>
      <c r="E155" s="38">
        <f t="shared" si="21"/>
        <v>6.5</v>
      </c>
      <c r="F155" s="39">
        <v>1</v>
      </c>
      <c r="G155" s="40">
        <v>2</v>
      </c>
      <c r="H155" s="41">
        <f t="shared" si="22"/>
        <v>26</v>
      </c>
      <c r="I155" s="42">
        <f t="shared" si="23"/>
        <v>13</v>
      </c>
    </row>
    <row r="156" spans="1:9" ht="16.5">
      <c r="A156" s="78" t="s">
        <v>239</v>
      </c>
      <c r="B156" s="36">
        <v>874974000300</v>
      </c>
      <c r="C156" s="96" t="s">
        <v>240</v>
      </c>
      <c r="D156" s="38">
        <v>13</v>
      </c>
      <c r="E156" s="38">
        <f t="shared" si="21"/>
        <v>6.5</v>
      </c>
      <c r="F156" s="39">
        <v>1</v>
      </c>
      <c r="G156" s="40">
        <v>2</v>
      </c>
      <c r="H156" s="41">
        <f t="shared" si="22"/>
        <v>26</v>
      </c>
      <c r="I156" s="42">
        <f t="shared" si="23"/>
        <v>13</v>
      </c>
    </row>
    <row r="157" spans="1:9" ht="16.5">
      <c r="A157" s="158" t="s">
        <v>241</v>
      </c>
      <c r="B157" s="36">
        <v>874974003301</v>
      </c>
      <c r="C157" s="96" t="s">
        <v>242</v>
      </c>
      <c r="D157" s="38">
        <v>13</v>
      </c>
      <c r="E157" s="38">
        <f t="shared" si="21"/>
        <v>6.5</v>
      </c>
      <c r="F157" s="39">
        <v>1</v>
      </c>
      <c r="G157" s="40">
        <v>2</v>
      </c>
      <c r="H157" s="41">
        <f t="shared" si="22"/>
        <v>26</v>
      </c>
      <c r="I157" s="42">
        <f t="shared" si="23"/>
        <v>13</v>
      </c>
    </row>
    <row r="158" spans="1:9" ht="16.5">
      <c r="A158" s="228" t="s">
        <v>243</v>
      </c>
      <c r="B158" s="229"/>
      <c r="C158" s="229"/>
      <c r="D158" s="229"/>
      <c r="E158" s="229"/>
      <c r="F158" s="229"/>
      <c r="G158" s="229"/>
      <c r="H158" s="229"/>
      <c r="I158" s="230"/>
    </row>
    <row r="159" spans="1:9" ht="16.5">
      <c r="A159" s="159">
        <v>1578</v>
      </c>
      <c r="B159" s="36">
        <v>874974001604</v>
      </c>
      <c r="C159" s="96" t="s">
        <v>244</v>
      </c>
      <c r="D159" s="38">
        <v>14</v>
      </c>
      <c r="E159" s="38">
        <f>D159/2</f>
        <v>7</v>
      </c>
      <c r="F159" s="39">
        <v>1</v>
      </c>
      <c r="G159" s="40">
        <v>2</v>
      </c>
      <c r="H159" s="41">
        <f>G159*D159</f>
        <v>28</v>
      </c>
      <c r="I159" s="42">
        <f>G159*E159</f>
        <v>14</v>
      </c>
    </row>
    <row r="160" spans="1:9" ht="16.5">
      <c r="A160" s="159">
        <v>1712</v>
      </c>
      <c r="B160" s="36">
        <v>874974003127</v>
      </c>
      <c r="C160" s="96" t="s">
        <v>245</v>
      </c>
      <c r="D160" s="38">
        <v>14</v>
      </c>
      <c r="E160" s="38">
        <f>D160/2</f>
        <v>7</v>
      </c>
      <c r="F160" s="39">
        <v>1</v>
      </c>
      <c r="G160" s="40">
        <v>2</v>
      </c>
      <c r="H160" s="41">
        <f>G160*D160</f>
        <v>28</v>
      </c>
      <c r="I160" s="42">
        <f>G160*E160</f>
        <v>14</v>
      </c>
    </row>
    <row r="161" spans="1:9" ht="16.5">
      <c r="A161" s="160">
        <v>4285</v>
      </c>
      <c r="B161" s="36">
        <v>874974004285</v>
      </c>
      <c r="C161" s="96" t="s">
        <v>246</v>
      </c>
      <c r="D161" s="38">
        <v>16</v>
      </c>
      <c r="E161" s="38">
        <f>D161/2</f>
        <v>8</v>
      </c>
      <c r="F161" s="39">
        <v>1</v>
      </c>
      <c r="G161" s="40">
        <v>2</v>
      </c>
      <c r="H161" s="41">
        <f>G161*D161</f>
        <v>32</v>
      </c>
      <c r="I161" s="42">
        <f>G161*E161</f>
        <v>16</v>
      </c>
    </row>
    <row r="162" spans="1:9" ht="16.5">
      <c r="A162" s="78" t="s">
        <v>247</v>
      </c>
      <c r="B162" s="36">
        <v>874974001291</v>
      </c>
      <c r="C162" s="96" t="s">
        <v>248</v>
      </c>
      <c r="D162" s="38">
        <v>15</v>
      </c>
      <c r="E162" s="38">
        <f>D162/2</f>
        <v>7.5</v>
      </c>
      <c r="F162" s="39">
        <v>1</v>
      </c>
      <c r="G162" s="40">
        <v>2</v>
      </c>
      <c r="H162" s="41">
        <f>G162*D162</f>
        <v>30</v>
      </c>
      <c r="I162" s="42">
        <f>G162*E162</f>
        <v>15</v>
      </c>
    </row>
    <row r="163" spans="1:9" ht="16.5">
      <c r="A163" s="78" t="s">
        <v>249</v>
      </c>
      <c r="B163" s="36">
        <v>874974001284</v>
      </c>
      <c r="C163" s="96" t="s">
        <v>250</v>
      </c>
      <c r="D163" s="38">
        <v>15</v>
      </c>
      <c r="E163" s="38">
        <f>D163/2</f>
        <v>7.5</v>
      </c>
      <c r="F163" s="39">
        <v>1</v>
      </c>
      <c r="G163" s="40">
        <v>2</v>
      </c>
      <c r="H163" s="41">
        <f>G163*D163</f>
        <v>30</v>
      </c>
      <c r="I163" s="42">
        <f>G163*E163</f>
        <v>15</v>
      </c>
    </row>
    <row r="164" spans="1:9" ht="16.5">
      <c r="A164" s="97" t="s">
        <v>251</v>
      </c>
      <c r="B164" s="98"/>
      <c r="C164" s="231"/>
      <c r="D164" s="232"/>
      <c r="E164" s="232"/>
      <c r="F164" s="233"/>
      <c r="G164" s="99">
        <f>SUM(G66:G163)</f>
        <v>186</v>
      </c>
      <c r="H164" s="100">
        <f>SUM(H66:H163)</f>
        <v>2436</v>
      </c>
      <c r="I164" s="101">
        <f>SUM(I66:I163)</f>
        <v>1218</v>
      </c>
    </row>
    <row r="165" spans="1:9" ht="16.5">
      <c r="A165" s="234"/>
      <c r="B165" s="235"/>
      <c r="C165" s="235"/>
      <c r="D165" s="235"/>
      <c r="E165" s="235"/>
      <c r="F165" s="235"/>
      <c r="G165" s="235"/>
      <c r="H165" s="235"/>
      <c r="I165" s="236"/>
    </row>
    <row r="166" spans="1:9" ht="16.5">
      <c r="A166" s="237" t="s">
        <v>252</v>
      </c>
      <c r="B166" s="238"/>
      <c r="C166" s="238"/>
      <c r="D166" s="238"/>
      <c r="E166" s="238"/>
      <c r="F166" s="238"/>
      <c r="G166" s="238"/>
      <c r="H166" s="238"/>
      <c r="I166" s="239"/>
    </row>
    <row r="167" spans="1:9" ht="16.5">
      <c r="A167" s="206" t="s">
        <v>253</v>
      </c>
      <c r="B167" s="207"/>
      <c r="C167" s="207"/>
      <c r="D167" s="207"/>
      <c r="E167" s="207"/>
      <c r="F167" s="207"/>
      <c r="G167" s="207"/>
      <c r="H167" s="207"/>
      <c r="I167" s="208"/>
    </row>
    <row r="168" spans="1:9" ht="16.5">
      <c r="A168" s="78" t="s">
        <v>254</v>
      </c>
      <c r="B168" s="44">
        <v>874974000492</v>
      </c>
      <c r="C168" s="37" t="s">
        <v>255</v>
      </c>
      <c r="D168" s="38">
        <v>17.5</v>
      </c>
      <c r="E168" s="38">
        <v>8.75</v>
      </c>
      <c r="F168" s="39">
        <v>1</v>
      </c>
      <c r="G168" s="102">
        <v>2</v>
      </c>
      <c r="H168" s="41">
        <f aca="true" t="shared" si="24" ref="H168:H182">G168*D168</f>
        <v>35</v>
      </c>
      <c r="I168" s="42">
        <f aca="true" t="shared" si="25" ref="I168:I182">G168*E168</f>
        <v>17.5</v>
      </c>
    </row>
    <row r="169" spans="1:9" ht="16.5">
      <c r="A169" s="79" t="s">
        <v>256</v>
      </c>
      <c r="B169" s="44">
        <v>874974000508</v>
      </c>
      <c r="C169" s="45" t="s">
        <v>257</v>
      </c>
      <c r="D169" s="38">
        <v>17.5</v>
      </c>
      <c r="E169" s="38">
        <v>8.75</v>
      </c>
      <c r="F169" s="47">
        <v>1</v>
      </c>
      <c r="G169" s="103">
        <v>2</v>
      </c>
      <c r="H169" s="49">
        <f t="shared" si="24"/>
        <v>35</v>
      </c>
      <c r="I169" s="50">
        <f t="shared" si="25"/>
        <v>17.5</v>
      </c>
    </row>
    <row r="170" spans="1:9" ht="16.5">
      <c r="A170" s="80" t="s">
        <v>258</v>
      </c>
      <c r="B170" s="44">
        <v>874974000485</v>
      </c>
      <c r="C170" s="51" t="s">
        <v>259</v>
      </c>
      <c r="D170" s="38">
        <v>17.5</v>
      </c>
      <c r="E170" s="38">
        <v>8.75</v>
      </c>
      <c r="F170" s="54">
        <v>1</v>
      </c>
      <c r="G170" s="104">
        <v>2</v>
      </c>
      <c r="H170" s="56">
        <f t="shared" si="24"/>
        <v>35</v>
      </c>
      <c r="I170" s="57">
        <f t="shared" si="25"/>
        <v>17.5</v>
      </c>
    </row>
    <row r="171" spans="1:9" ht="16.5">
      <c r="A171" s="80" t="s">
        <v>260</v>
      </c>
      <c r="B171" s="44">
        <v>874974000515</v>
      </c>
      <c r="C171" s="51" t="s">
        <v>261</v>
      </c>
      <c r="D171" s="38">
        <v>17.5</v>
      </c>
      <c r="E171" s="38">
        <v>8.75</v>
      </c>
      <c r="F171" s="54">
        <v>1</v>
      </c>
      <c r="G171" s="104">
        <v>2</v>
      </c>
      <c r="H171" s="56">
        <f t="shared" si="24"/>
        <v>35</v>
      </c>
      <c r="I171" s="57">
        <f t="shared" si="25"/>
        <v>17.5</v>
      </c>
    </row>
    <row r="172" spans="1:9" ht="16.5">
      <c r="A172" s="80" t="s">
        <v>262</v>
      </c>
      <c r="B172" s="44">
        <v>874974000522</v>
      </c>
      <c r="C172" s="51" t="s">
        <v>263</v>
      </c>
      <c r="D172" s="38">
        <v>17.5</v>
      </c>
      <c r="E172" s="38">
        <v>8.75</v>
      </c>
      <c r="F172" s="54">
        <v>1</v>
      </c>
      <c r="G172" s="104">
        <v>2</v>
      </c>
      <c r="H172" s="56">
        <f t="shared" si="24"/>
        <v>35</v>
      </c>
      <c r="I172" s="57">
        <f t="shared" si="25"/>
        <v>17.5</v>
      </c>
    </row>
    <row r="173" spans="1:9" ht="16.5">
      <c r="A173" s="81" t="s">
        <v>264</v>
      </c>
      <c r="B173" s="44">
        <v>874974003851</v>
      </c>
      <c r="C173" s="51" t="s">
        <v>265</v>
      </c>
      <c r="D173" s="38">
        <v>17.5</v>
      </c>
      <c r="E173" s="38">
        <v>8.75</v>
      </c>
      <c r="F173" s="54">
        <v>1</v>
      </c>
      <c r="G173" s="104">
        <v>2</v>
      </c>
      <c r="H173" s="56">
        <f t="shared" si="24"/>
        <v>35</v>
      </c>
      <c r="I173" s="57">
        <f t="shared" si="25"/>
        <v>17.5</v>
      </c>
    </row>
    <row r="174" spans="1:9" ht="16.5">
      <c r="A174" s="80" t="s">
        <v>266</v>
      </c>
      <c r="B174" s="44">
        <v>874974000539</v>
      </c>
      <c r="C174" s="51" t="s">
        <v>267</v>
      </c>
      <c r="D174" s="38">
        <v>17.5</v>
      </c>
      <c r="E174" s="38">
        <v>8.75</v>
      </c>
      <c r="F174" s="54">
        <v>1</v>
      </c>
      <c r="G174" s="104">
        <v>2</v>
      </c>
      <c r="H174" s="56">
        <f t="shared" si="24"/>
        <v>35</v>
      </c>
      <c r="I174" s="57">
        <f t="shared" si="25"/>
        <v>17.5</v>
      </c>
    </row>
    <row r="175" spans="1:9" ht="16.5">
      <c r="A175" s="80" t="s">
        <v>268</v>
      </c>
      <c r="B175" s="44">
        <v>874974000546</v>
      </c>
      <c r="C175" s="52" t="s">
        <v>269</v>
      </c>
      <c r="D175" s="38">
        <v>17.5</v>
      </c>
      <c r="E175" s="38">
        <v>8.75</v>
      </c>
      <c r="F175" s="54">
        <v>1</v>
      </c>
      <c r="G175" s="104">
        <v>2</v>
      </c>
      <c r="H175" s="56">
        <f t="shared" si="24"/>
        <v>35</v>
      </c>
      <c r="I175" s="57">
        <f t="shared" si="25"/>
        <v>17.5</v>
      </c>
    </row>
    <row r="176" spans="1:9" ht="16.5">
      <c r="A176" s="81" t="s">
        <v>270</v>
      </c>
      <c r="B176" s="44">
        <v>874974003868</v>
      </c>
      <c r="C176" s="51" t="s">
        <v>271</v>
      </c>
      <c r="D176" s="38">
        <v>17.5</v>
      </c>
      <c r="E176" s="38">
        <v>8.75</v>
      </c>
      <c r="F176" s="54">
        <v>1</v>
      </c>
      <c r="G176" s="104">
        <v>2</v>
      </c>
      <c r="H176" s="56">
        <f t="shared" si="24"/>
        <v>35</v>
      </c>
      <c r="I176" s="57">
        <f t="shared" si="25"/>
        <v>17.5</v>
      </c>
    </row>
    <row r="177" spans="1:9" ht="16.5">
      <c r="A177" s="81" t="s">
        <v>272</v>
      </c>
      <c r="B177" s="44">
        <v>874974003844</v>
      </c>
      <c r="C177" s="51" t="s">
        <v>273</v>
      </c>
      <c r="D177" s="38">
        <v>17.5</v>
      </c>
      <c r="E177" s="38">
        <v>8.75</v>
      </c>
      <c r="F177" s="54">
        <v>1</v>
      </c>
      <c r="G177" s="104">
        <v>2</v>
      </c>
      <c r="H177" s="56">
        <f t="shared" si="24"/>
        <v>35</v>
      </c>
      <c r="I177" s="57">
        <f t="shared" si="25"/>
        <v>17.5</v>
      </c>
    </row>
    <row r="178" spans="1:9" ht="16.5">
      <c r="A178" s="80" t="s">
        <v>274</v>
      </c>
      <c r="B178" s="44">
        <v>874974000553</v>
      </c>
      <c r="C178" s="51" t="s">
        <v>275</v>
      </c>
      <c r="D178" s="38">
        <v>17.5</v>
      </c>
      <c r="E178" s="38">
        <v>8.75</v>
      </c>
      <c r="F178" s="54">
        <v>1</v>
      </c>
      <c r="G178" s="104">
        <v>2</v>
      </c>
      <c r="H178" s="56">
        <f t="shared" si="24"/>
        <v>35</v>
      </c>
      <c r="I178" s="57">
        <f t="shared" si="25"/>
        <v>17.5</v>
      </c>
    </row>
    <row r="179" spans="1:9" ht="16.5">
      <c r="A179" s="80" t="s">
        <v>276</v>
      </c>
      <c r="B179" s="44">
        <v>874974000560</v>
      </c>
      <c r="C179" s="51" t="s">
        <v>277</v>
      </c>
      <c r="D179" s="38">
        <v>17.5</v>
      </c>
      <c r="E179" s="38">
        <v>8.75</v>
      </c>
      <c r="F179" s="54">
        <v>1</v>
      </c>
      <c r="G179" s="104">
        <v>2</v>
      </c>
      <c r="H179" s="56">
        <f t="shared" si="24"/>
        <v>35</v>
      </c>
      <c r="I179" s="57">
        <f t="shared" si="25"/>
        <v>17.5</v>
      </c>
    </row>
    <row r="180" spans="1:9" ht="16.5">
      <c r="A180" s="80" t="s">
        <v>278</v>
      </c>
      <c r="B180" s="44">
        <v>874974000577</v>
      </c>
      <c r="C180" s="51" t="s">
        <v>279</v>
      </c>
      <c r="D180" s="38">
        <v>17.5</v>
      </c>
      <c r="E180" s="38">
        <v>8.75</v>
      </c>
      <c r="F180" s="54">
        <v>1</v>
      </c>
      <c r="G180" s="104">
        <v>2</v>
      </c>
      <c r="H180" s="56">
        <f t="shared" si="24"/>
        <v>35</v>
      </c>
      <c r="I180" s="57">
        <f t="shared" si="25"/>
        <v>17.5</v>
      </c>
    </row>
    <row r="181" spans="1:9" ht="16.5">
      <c r="A181" s="80" t="s">
        <v>280</v>
      </c>
      <c r="B181" s="44">
        <v>874974003035</v>
      </c>
      <c r="C181" s="51" t="s">
        <v>281</v>
      </c>
      <c r="D181" s="38">
        <v>17.5</v>
      </c>
      <c r="E181" s="38">
        <v>8.75</v>
      </c>
      <c r="F181" s="54">
        <v>1</v>
      </c>
      <c r="G181" s="104">
        <v>2</v>
      </c>
      <c r="H181" s="56">
        <f t="shared" si="24"/>
        <v>35</v>
      </c>
      <c r="I181" s="57">
        <f t="shared" si="25"/>
        <v>17.5</v>
      </c>
    </row>
    <row r="182" spans="1:9" ht="16.5">
      <c r="A182" s="105" t="s">
        <v>282</v>
      </c>
      <c r="B182" s="44">
        <v>874974000584</v>
      </c>
      <c r="C182" s="106" t="s">
        <v>283</v>
      </c>
      <c r="D182" s="38">
        <v>17.5</v>
      </c>
      <c r="E182" s="38">
        <v>8.75</v>
      </c>
      <c r="F182" s="54">
        <v>1</v>
      </c>
      <c r="G182" s="104">
        <v>2</v>
      </c>
      <c r="H182" s="56">
        <f t="shared" si="24"/>
        <v>35</v>
      </c>
      <c r="I182" s="57">
        <f t="shared" si="25"/>
        <v>17.5</v>
      </c>
    </row>
    <row r="183" spans="1:9" ht="16.5">
      <c r="A183" s="209" t="s">
        <v>284</v>
      </c>
      <c r="B183" s="210"/>
      <c r="C183" s="210"/>
      <c r="D183" s="210"/>
      <c r="E183" s="210"/>
      <c r="F183" s="210"/>
      <c r="G183" s="210"/>
      <c r="H183" s="210"/>
      <c r="I183" s="211"/>
    </row>
    <row r="184" spans="1:9" ht="16.5">
      <c r="A184" s="107" t="s">
        <v>285</v>
      </c>
      <c r="B184" s="108">
        <v>874974000379</v>
      </c>
      <c r="C184" s="109" t="s">
        <v>286</v>
      </c>
      <c r="D184" s="110">
        <v>15</v>
      </c>
      <c r="E184" s="110">
        <f>SUM(D184/2)</f>
        <v>7.5</v>
      </c>
      <c r="F184" s="54">
        <v>1</v>
      </c>
      <c r="G184" s="104">
        <v>2</v>
      </c>
      <c r="H184" s="56">
        <f aca="true" t="shared" si="26" ref="H184:H198">G184*D184</f>
        <v>30</v>
      </c>
      <c r="I184" s="57">
        <f aca="true" t="shared" si="27" ref="I184:I198">G184*E184</f>
        <v>15</v>
      </c>
    </row>
    <row r="185" spans="1:9" ht="16.5">
      <c r="A185" s="107" t="s">
        <v>287</v>
      </c>
      <c r="B185" s="83">
        <v>874974000386</v>
      </c>
      <c r="C185" s="109" t="s">
        <v>288</v>
      </c>
      <c r="D185" s="110">
        <v>15</v>
      </c>
      <c r="E185" s="110">
        <f aca="true" t="shared" si="28" ref="E185:E198">SUM(D185/2)</f>
        <v>7.5</v>
      </c>
      <c r="F185" s="54">
        <v>1</v>
      </c>
      <c r="G185" s="104">
        <v>2</v>
      </c>
      <c r="H185" s="56">
        <f t="shared" si="26"/>
        <v>30</v>
      </c>
      <c r="I185" s="57">
        <f t="shared" si="27"/>
        <v>15</v>
      </c>
    </row>
    <row r="186" spans="1:9" ht="16.5">
      <c r="A186" s="107" t="s">
        <v>289</v>
      </c>
      <c r="B186" s="83">
        <v>874974000362</v>
      </c>
      <c r="C186" s="109" t="s">
        <v>290</v>
      </c>
      <c r="D186" s="110">
        <v>15</v>
      </c>
      <c r="E186" s="110">
        <f t="shared" si="28"/>
        <v>7.5</v>
      </c>
      <c r="F186" s="54">
        <v>1</v>
      </c>
      <c r="G186" s="104">
        <v>2</v>
      </c>
      <c r="H186" s="56">
        <f t="shared" si="26"/>
        <v>30</v>
      </c>
      <c r="I186" s="57">
        <f t="shared" si="27"/>
        <v>15</v>
      </c>
    </row>
    <row r="187" spans="1:9" ht="16.5">
      <c r="A187" s="90" t="s">
        <v>291</v>
      </c>
      <c r="B187" s="83">
        <v>874974000393</v>
      </c>
      <c r="C187" s="84" t="s">
        <v>292</v>
      </c>
      <c r="D187" s="110">
        <v>15</v>
      </c>
      <c r="E187" s="110">
        <f t="shared" si="28"/>
        <v>7.5</v>
      </c>
      <c r="F187" s="54">
        <v>1</v>
      </c>
      <c r="G187" s="104">
        <v>2</v>
      </c>
      <c r="H187" s="56">
        <f t="shared" si="26"/>
        <v>30</v>
      </c>
      <c r="I187" s="57">
        <f t="shared" si="27"/>
        <v>15</v>
      </c>
    </row>
    <row r="188" spans="1:9" ht="16.5">
      <c r="A188" s="90" t="s">
        <v>293</v>
      </c>
      <c r="B188" s="83">
        <v>874974000409</v>
      </c>
      <c r="C188" s="91" t="s">
        <v>294</v>
      </c>
      <c r="D188" s="110">
        <v>15</v>
      </c>
      <c r="E188" s="110">
        <f t="shared" si="28"/>
        <v>7.5</v>
      </c>
      <c r="F188" s="54">
        <v>1</v>
      </c>
      <c r="G188" s="104">
        <v>2</v>
      </c>
      <c r="H188" s="56">
        <f t="shared" si="26"/>
        <v>30</v>
      </c>
      <c r="I188" s="57">
        <f t="shared" si="27"/>
        <v>15</v>
      </c>
    </row>
    <row r="189" spans="1:9" ht="16.5">
      <c r="A189" s="92">
        <v>3820</v>
      </c>
      <c r="B189" s="83">
        <v>874974003820</v>
      </c>
      <c r="C189" s="91" t="s">
        <v>295</v>
      </c>
      <c r="D189" s="110">
        <v>15</v>
      </c>
      <c r="E189" s="110">
        <f t="shared" si="28"/>
        <v>7.5</v>
      </c>
      <c r="F189" s="54">
        <v>1</v>
      </c>
      <c r="G189" s="104">
        <v>2</v>
      </c>
      <c r="H189" s="56">
        <f t="shared" si="26"/>
        <v>30</v>
      </c>
      <c r="I189" s="57">
        <f t="shared" si="27"/>
        <v>15</v>
      </c>
    </row>
    <row r="190" spans="1:9" ht="16.5">
      <c r="A190" s="90" t="s">
        <v>296</v>
      </c>
      <c r="B190" s="83">
        <v>874974000416</v>
      </c>
      <c r="C190" s="91" t="s">
        <v>297</v>
      </c>
      <c r="D190" s="110">
        <v>15</v>
      </c>
      <c r="E190" s="110">
        <f t="shared" si="28"/>
        <v>7.5</v>
      </c>
      <c r="F190" s="54">
        <v>1</v>
      </c>
      <c r="G190" s="104">
        <v>2</v>
      </c>
      <c r="H190" s="56">
        <f t="shared" si="26"/>
        <v>30</v>
      </c>
      <c r="I190" s="57">
        <f t="shared" si="27"/>
        <v>15</v>
      </c>
    </row>
    <row r="191" spans="1:9" ht="33">
      <c r="A191" s="90" t="s">
        <v>298</v>
      </c>
      <c r="B191" s="83">
        <v>874974000546</v>
      </c>
      <c r="C191" s="111" t="s">
        <v>299</v>
      </c>
      <c r="D191" s="110">
        <v>15</v>
      </c>
      <c r="E191" s="110">
        <f t="shared" si="28"/>
        <v>7.5</v>
      </c>
      <c r="F191" s="54">
        <v>1</v>
      </c>
      <c r="G191" s="104">
        <v>2</v>
      </c>
      <c r="H191" s="56">
        <f t="shared" si="26"/>
        <v>30</v>
      </c>
      <c r="I191" s="57">
        <f t="shared" si="27"/>
        <v>15</v>
      </c>
    </row>
    <row r="192" spans="1:9" ht="16.5">
      <c r="A192" s="92">
        <v>3837</v>
      </c>
      <c r="B192" s="83">
        <v>874974003837</v>
      </c>
      <c r="C192" s="91" t="s">
        <v>300</v>
      </c>
      <c r="D192" s="110">
        <v>15</v>
      </c>
      <c r="E192" s="110">
        <f t="shared" si="28"/>
        <v>7.5</v>
      </c>
      <c r="F192" s="54">
        <v>1</v>
      </c>
      <c r="G192" s="104">
        <v>2</v>
      </c>
      <c r="H192" s="56">
        <f t="shared" si="26"/>
        <v>30</v>
      </c>
      <c r="I192" s="57">
        <f t="shared" si="27"/>
        <v>15</v>
      </c>
    </row>
    <row r="193" spans="1:9" ht="16.5">
      <c r="A193" s="92">
        <v>3813</v>
      </c>
      <c r="B193" s="83">
        <v>874974003813</v>
      </c>
      <c r="C193" s="91" t="s">
        <v>301</v>
      </c>
      <c r="D193" s="110">
        <v>15</v>
      </c>
      <c r="E193" s="110">
        <f t="shared" si="28"/>
        <v>7.5</v>
      </c>
      <c r="F193" s="54">
        <v>1</v>
      </c>
      <c r="G193" s="104">
        <v>2</v>
      </c>
      <c r="H193" s="56">
        <f t="shared" si="26"/>
        <v>30</v>
      </c>
      <c r="I193" s="57">
        <f t="shared" si="27"/>
        <v>15</v>
      </c>
    </row>
    <row r="194" spans="1:9" ht="16.5">
      <c r="A194" s="90" t="s">
        <v>302</v>
      </c>
      <c r="B194" s="83">
        <v>874974000423</v>
      </c>
      <c r="C194" s="91" t="s">
        <v>303</v>
      </c>
      <c r="D194" s="110">
        <v>15</v>
      </c>
      <c r="E194" s="110">
        <f t="shared" si="28"/>
        <v>7.5</v>
      </c>
      <c r="F194" s="54">
        <v>1</v>
      </c>
      <c r="G194" s="104">
        <v>2</v>
      </c>
      <c r="H194" s="56">
        <f t="shared" si="26"/>
        <v>30</v>
      </c>
      <c r="I194" s="57">
        <f t="shared" si="27"/>
        <v>15</v>
      </c>
    </row>
    <row r="195" spans="1:9" ht="16.5">
      <c r="A195" s="90" t="s">
        <v>304</v>
      </c>
      <c r="B195" s="83">
        <v>874974000430</v>
      </c>
      <c r="C195" s="91" t="s">
        <v>305</v>
      </c>
      <c r="D195" s="110">
        <v>15</v>
      </c>
      <c r="E195" s="110">
        <f t="shared" si="28"/>
        <v>7.5</v>
      </c>
      <c r="F195" s="54">
        <v>1</v>
      </c>
      <c r="G195" s="104">
        <v>2</v>
      </c>
      <c r="H195" s="56">
        <f t="shared" si="26"/>
        <v>30</v>
      </c>
      <c r="I195" s="57">
        <f t="shared" si="27"/>
        <v>15</v>
      </c>
    </row>
    <row r="196" spans="1:9" ht="16.5">
      <c r="A196" s="90" t="s">
        <v>306</v>
      </c>
      <c r="B196" s="83">
        <v>874974000447</v>
      </c>
      <c r="C196" s="91" t="s">
        <v>307</v>
      </c>
      <c r="D196" s="110">
        <v>15</v>
      </c>
      <c r="E196" s="110">
        <f t="shared" si="28"/>
        <v>7.5</v>
      </c>
      <c r="F196" s="54">
        <v>1</v>
      </c>
      <c r="G196" s="104">
        <v>2</v>
      </c>
      <c r="H196" s="56">
        <f t="shared" si="26"/>
        <v>30</v>
      </c>
      <c r="I196" s="57">
        <f t="shared" si="27"/>
        <v>15</v>
      </c>
    </row>
    <row r="197" spans="1:9" ht="16.5">
      <c r="A197" s="90" t="s">
        <v>308</v>
      </c>
      <c r="B197" s="83">
        <v>874974000454</v>
      </c>
      <c r="C197" s="91" t="s">
        <v>309</v>
      </c>
      <c r="D197" s="110">
        <v>15</v>
      </c>
      <c r="E197" s="110">
        <f t="shared" si="28"/>
        <v>7.5</v>
      </c>
      <c r="F197" s="54">
        <v>1</v>
      </c>
      <c r="G197" s="104">
        <v>2</v>
      </c>
      <c r="H197" s="56">
        <f t="shared" si="26"/>
        <v>30</v>
      </c>
      <c r="I197" s="57">
        <f t="shared" si="27"/>
        <v>15</v>
      </c>
    </row>
    <row r="198" spans="1:9" ht="16.5">
      <c r="A198" s="90" t="s">
        <v>310</v>
      </c>
      <c r="B198" s="83">
        <v>8749740000461</v>
      </c>
      <c r="C198" s="112" t="s">
        <v>311</v>
      </c>
      <c r="D198" s="110">
        <v>15</v>
      </c>
      <c r="E198" s="110">
        <f t="shared" si="28"/>
        <v>7.5</v>
      </c>
      <c r="F198" s="54">
        <v>1</v>
      </c>
      <c r="G198" s="104">
        <v>2</v>
      </c>
      <c r="H198" s="56">
        <f t="shared" si="26"/>
        <v>30</v>
      </c>
      <c r="I198" s="57">
        <f t="shared" si="27"/>
        <v>15</v>
      </c>
    </row>
    <row r="199" spans="1:9" ht="16.5">
      <c r="A199" s="212" t="s">
        <v>312</v>
      </c>
      <c r="B199" s="213"/>
      <c r="C199" s="214"/>
      <c r="D199" s="214"/>
      <c r="E199" s="214"/>
      <c r="F199" s="214"/>
      <c r="G199" s="214"/>
      <c r="H199" s="214"/>
      <c r="I199" s="215"/>
    </row>
    <row r="200" spans="1:9" ht="16.5">
      <c r="A200" s="43">
        <v>1690</v>
      </c>
      <c r="B200" s="44">
        <v>874974003103</v>
      </c>
      <c r="C200" s="51" t="s">
        <v>313</v>
      </c>
      <c r="D200" s="53">
        <v>17.5</v>
      </c>
      <c r="E200" s="46">
        <v>8.75</v>
      </c>
      <c r="F200" s="54">
        <v>1</v>
      </c>
      <c r="G200" s="104">
        <v>2</v>
      </c>
      <c r="H200" s="56">
        <f>G200*D200</f>
        <v>35</v>
      </c>
      <c r="I200" s="57">
        <f>G200*E200</f>
        <v>17.5</v>
      </c>
    </row>
    <row r="201" spans="1:9" ht="16.5">
      <c r="A201" s="43">
        <v>1691</v>
      </c>
      <c r="B201" s="44">
        <v>874974003097</v>
      </c>
      <c r="C201" s="51" t="s">
        <v>314</v>
      </c>
      <c r="D201" s="53">
        <v>17.5</v>
      </c>
      <c r="E201" s="46">
        <v>8.75</v>
      </c>
      <c r="F201" s="54">
        <v>1</v>
      </c>
      <c r="G201" s="104">
        <v>2</v>
      </c>
      <c r="H201" s="56">
        <f>G201*D201</f>
        <v>35</v>
      </c>
      <c r="I201" s="57">
        <f>G201*E201</f>
        <v>17.5</v>
      </c>
    </row>
    <row r="202" spans="1:9" ht="16.5">
      <c r="A202" s="43">
        <v>1675</v>
      </c>
      <c r="B202" s="44">
        <v>874974003110</v>
      </c>
      <c r="C202" s="51" t="s">
        <v>315</v>
      </c>
      <c r="D202" s="53">
        <v>17.5</v>
      </c>
      <c r="E202" s="46">
        <v>8.75</v>
      </c>
      <c r="F202" s="54">
        <v>1</v>
      </c>
      <c r="G202" s="104">
        <v>2</v>
      </c>
      <c r="H202" s="56">
        <f>G202*D202</f>
        <v>35</v>
      </c>
      <c r="I202" s="57">
        <f>G202*E202</f>
        <v>17.5</v>
      </c>
    </row>
    <row r="203" spans="1:9" ht="16.5">
      <c r="A203" s="216" t="s">
        <v>316</v>
      </c>
      <c r="B203" s="187"/>
      <c r="C203" s="217"/>
      <c r="D203" s="218"/>
      <c r="E203" s="218"/>
      <c r="F203" s="187"/>
      <c r="G203" s="113">
        <f>SUM(G168:G202)</f>
        <v>66</v>
      </c>
      <c r="H203" s="114">
        <f>SUM(H168:H202)</f>
        <v>1080</v>
      </c>
      <c r="I203" s="76">
        <f>SUM(I168:I202)</f>
        <v>540</v>
      </c>
    </row>
    <row r="204" spans="1:9" ht="16.5">
      <c r="A204" s="115"/>
      <c r="B204" s="116"/>
      <c r="C204" s="117"/>
      <c r="D204" s="118"/>
      <c r="E204" s="119"/>
      <c r="F204" s="116"/>
      <c r="G204" s="116"/>
      <c r="H204" s="120"/>
      <c r="I204" s="121"/>
    </row>
    <row r="205" spans="1:9" ht="16.5">
      <c r="A205" s="219" t="s">
        <v>317</v>
      </c>
      <c r="B205" s="220"/>
      <c r="C205" s="220"/>
      <c r="D205" s="220"/>
      <c r="E205" s="220"/>
      <c r="F205" s="220"/>
      <c r="G205" s="220"/>
      <c r="H205" s="220"/>
      <c r="I205" s="221"/>
    </row>
    <row r="206" spans="1:9" ht="16.5">
      <c r="A206" s="193" t="s">
        <v>318</v>
      </c>
      <c r="B206" s="194"/>
      <c r="C206" s="194"/>
      <c r="D206" s="194"/>
      <c r="E206" s="194"/>
      <c r="F206" s="194"/>
      <c r="G206" s="194"/>
      <c r="H206" s="194"/>
      <c r="I206" s="195"/>
    </row>
    <row r="207" spans="1:9" ht="16.5">
      <c r="A207" s="43">
        <v>1670</v>
      </c>
      <c r="B207" s="44">
        <v>874974001482</v>
      </c>
      <c r="C207" s="51" t="s">
        <v>319</v>
      </c>
      <c r="D207" s="53">
        <v>15</v>
      </c>
      <c r="E207" s="46">
        <f aca="true" t="shared" si="29" ref="E207:E214">D207/2</f>
        <v>7.5</v>
      </c>
      <c r="F207" s="54">
        <v>1</v>
      </c>
      <c r="G207" s="104">
        <v>2</v>
      </c>
      <c r="H207" s="56">
        <f aca="true" t="shared" si="30" ref="H207:H214">G207*D207</f>
        <v>30</v>
      </c>
      <c r="I207" s="57">
        <f aca="true" t="shared" si="31" ref="I207:I214">G207*E207</f>
        <v>15</v>
      </c>
    </row>
    <row r="208" spans="1:9" ht="16.5">
      <c r="A208" s="43">
        <v>1410</v>
      </c>
      <c r="B208" s="44">
        <v>874974001505</v>
      </c>
      <c r="C208" s="51" t="s">
        <v>320</v>
      </c>
      <c r="D208" s="53">
        <v>15</v>
      </c>
      <c r="E208" s="46">
        <f t="shared" si="29"/>
        <v>7.5</v>
      </c>
      <c r="F208" s="54">
        <v>1</v>
      </c>
      <c r="G208" s="104">
        <v>2</v>
      </c>
      <c r="H208" s="56">
        <f t="shared" si="30"/>
        <v>30</v>
      </c>
      <c r="I208" s="57">
        <f t="shared" si="31"/>
        <v>15</v>
      </c>
    </row>
    <row r="209" spans="1:9" ht="16.5">
      <c r="A209" s="43">
        <v>1409</v>
      </c>
      <c r="B209" s="44">
        <v>874974001529</v>
      </c>
      <c r="C209" s="51" t="s">
        <v>321</v>
      </c>
      <c r="D209" s="53">
        <v>15</v>
      </c>
      <c r="E209" s="46">
        <f t="shared" si="29"/>
        <v>7.5</v>
      </c>
      <c r="F209" s="54">
        <v>1</v>
      </c>
      <c r="G209" s="104">
        <v>2</v>
      </c>
      <c r="H209" s="56">
        <f t="shared" si="30"/>
        <v>30</v>
      </c>
      <c r="I209" s="57">
        <f t="shared" si="31"/>
        <v>15</v>
      </c>
    </row>
    <row r="210" spans="1:9" ht="16.5">
      <c r="A210" s="43">
        <v>1669</v>
      </c>
      <c r="B210" s="44">
        <v>874974001536</v>
      </c>
      <c r="C210" s="51" t="s">
        <v>322</v>
      </c>
      <c r="D210" s="53">
        <v>15</v>
      </c>
      <c r="E210" s="46">
        <f t="shared" si="29"/>
        <v>7.5</v>
      </c>
      <c r="F210" s="54">
        <v>1</v>
      </c>
      <c r="G210" s="104">
        <v>2</v>
      </c>
      <c r="H210" s="56">
        <f t="shared" si="30"/>
        <v>30</v>
      </c>
      <c r="I210" s="57">
        <f t="shared" si="31"/>
        <v>15</v>
      </c>
    </row>
    <row r="211" spans="1:9" ht="16.5">
      <c r="A211" s="74">
        <v>1408</v>
      </c>
      <c r="B211" s="44">
        <v>874974001543</v>
      </c>
      <c r="C211" s="51" t="s">
        <v>323</v>
      </c>
      <c r="D211" s="53">
        <v>15</v>
      </c>
      <c r="E211" s="46">
        <f t="shared" si="29"/>
        <v>7.5</v>
      </c>
      <c r="F211" s="54">
        <v>1</v>
      </c>
      <c r="G211" s="104">
        <v>2</v>
      </c>
      <c r="H211" s="56">
        <f t="shared" si="30"/>
        <v>30</v>
      </c>
      <c r="I211" s="57">
        <f t="shared" si="31"/>
        <v>15</v>
      </c>
    </row>
    <row r="212" spans="1:9" ht="16.5">
      <c r="A212" s="43">
        <v>1415</v>
      </c>
      <c r="B212" s="44">
        <v>874974001550</v>
      </c>
      <c r="C212" s="51" t="s">
        <v>324</v>
      </c>
      <c r="D212" s="53">
        <v>15</v>
      </c>
      <c r="E212" s="46">
        <f t="shared" si="29"/>
        <v>7.5</v>
      </c>
      <c r="F212" s="54">
        <v>1</v>
      </c>
      <c r="G212" s="104">
        <v>2</v>
      </c>
      <c r="H212" s="56">
        <f t="shared" si="30"/>
        <v>30</v>
      </c>
      <c r="I212" s="57">
        <f t="shared" si="31"/>
        <v>15</v>
      </c>
    </row>
    <row r="213" spans="1:9" ht="16.5">
      <c r="A213" s="43">
        <v>1412</v>
      </c>
      <c r="B213" s="44">
        <v>874974001574</v>
      </c>
      <c r="C213" s="51" t="s">
        <v>325</v>
      </c>
      <c r="D213" s="53">
        <v>15</v>
      </c>
      <c r="E213" s="46">
        <f t="shared" si="29"/>
        <v>7.5</v>
      </c>
      <c r="F213" s="54">
        <v>1</v>
      </c>
      <c r="G213" s="104">
        <v>2</v>
      </c>
      <c r="H213" s="56">
        <f t="shared" si="30"/>
        <v>30</v>
      </c>
      <c r="I213" s="57">
        <f t="shared" si="31"/>
        <v>15</v>
      </c>
    </row>
    <row r="214" spans="1:9" ht="16.5">
      <c r="A214" s="43">
        <v>1413</v>
      </c>
      <c r="B214" s="44">
        <v>874974001581</v>
      </c>
      <c r="C214" s="51" t="s">
        <v>326</v>
      </c>
      <c r="D214" s="53">
        <v>15</v>
      </c>
      <c r="E214" s="46">
        <f t="shared" si="29"/>
        <v>7.5</v>
      </c>
      <c r="F214" s="54">
        <v>1</v>
      </c>
      <c r="G214" s="104">
        <v>2</v>
      </c>
      <c r="H214" s="56">
        <f t="shared" si="30"/>
        <v>30</v>
      </c>
      <c r="I214" s="57">
        <f t="shared" si="31"/>
        <v>15</v>
      </c>
    </row>
    <row r="215" spans="1:9" ht="16.5">
      <c r="A215" s="196" t="s">
        <v>327</v>
      </c>
      <c r="B215" s="197"/>
      <c r="C215" s="197"/>
      <c r="D215" s="197"/>
      <c r="E215" s="197"/>
      <c r="F215" s="197"/>
      <c r="G215" s="197"/>
      <c r="H215" s="197"/>
      <c r="I215" s="198"/>
    </row>
    <row r="216" spans="1:9" ht="16.5">
      <c r="A216" s="159">
        <v>1414</v>
      </c>
      <c r="B216" s="36">
        <v>874974001485</v>
      </c>
      <c r="C216" s="96" t="s">
        <v>328</v>
      </c>
      <c r="D216" s="38">
        <v>15</v>
      </c>
      <c r="E216" s="38">
        <f>D216/2</f>
        <v>7.5</v>
      </c>
      <c r="F216" s="39">
        <v>1</v>
      </c>
      <c r="G216" s="102">
        <v>2</v>
      </c>
      <c r="H216" s="41">
        <f>G216*D216</f>
        <v>30</v>
      </c>
      <c r="I216" s="42">
        <f>G216*E216</f>
        <v>15</v>
      </c>
    </row>
    <row r="217" spans="1:9" ht="16.5">
      <c r="A217" s="159">
        <v>1411</v>
      </c>
      <c r="B217" s="36">
        <v>874974001499</v>
      </c>
      <c r="C217" s="96" t="s">
        <v>329</v>
      </c>
      <c r="D217" s="38">
        <v>15</v>
      </c>
      <c r="E217" s="38">
        <f>D217/2</f>
        <v>7.5</v>
      </c>
      <c r="F217" s="39">
        <v>1</v>
      </c>
      <c r="G217" s="102">
        <v>2</v>
      </c>
      <c r="H217" s="41">
        <f>G217*D217</f>
        <v>30</v>
      </c>
      <c r="I217" s="42">
        <f>G217*E217</f>
        <v>15</v>
      </c>
    </row>
    <row r="218" spans="1:9" ht="16.5">
      <c r="A218" s="159">
        <v>1442</v>
      </c>
      <c r="B218" s="36">
        <v>874974001512</v>
      </c>
      <c r="C218" s="96" t="s">
        <v>330</v>
      </c>
      <c r="D218" s="38">
        <v>15</v>
      </c>
      <c r="E218" s="38">
        <f>D218/2</f>
        <v>7.5</v>
      </c>
      <c r="F218" s="39">
        <v>1</v>
      </c>
      <c r="G218" s="102">
        <v>2</v>
      </c>
      <c r="H218" s="41">
        <f>G218*D218</f>
        <v>30</v>
      </c>
      <c r="I218" s="42">
        <f>G218*E218</f>
        <v>15</v>
      </c>
    </row>
    <row r="219" spans="1:9" ht="16.5">
      <c r="A219" s="159">
        <v>1443</v>
      </c>
      <c r="B219" s="36">
        <v>874974001567</v>
      </c>
      <c r="C219" s="96" t="s">
        <v>331</v>
      </c>
      <c r="D219" s="38">
        <v>15</v>
      </c>
      <c r="E219" s="38">
        <f>D219/2</f>
        <v>7.5</v>
      </c>
      <c r="F219" s="39">
        <v>1</v>
      </c>
      <c r="G219" s="102">
        <v>2</v>
      </c>
      <c r="H219" s="41">
        <f>G219*D219</f>
        <v>30</v>
      </c>
      <c r="I219" s="42">
        <f>G219*E219</f>
        <v>15</v>
      </c>
    </row>
    <row r="220" spans="1:9" ht="16.5">
      <c r="A220" s="199" t="s">
        <v>332</v>
      </c>
      <c r="B220" s="200"/>
      <c r="C220" s="200"/>
      <c r="D220" s="200"/>
      <c r="E220" s="200"/>
      <c r="F220" s="200"/>
      <c r="G220" s="200"/>
      <c r="H220" s="200"/>
      <c r="I220" s="201"/>
    </row>
    <row r="221" spans="1:9" ht="16.5">
      <c r="A221" s="78" t="s">
        <v>333</v>
      </c>
      <c r="B221" s="36">
        <v>874974000331</v>
      </c>
      <c r="C221" s="96" t="s">
        <v>334</v>
      </c>
      <c r="D221" s="38">
        <v>13</v>
      </c>
      <c r="E221" s="38">
        <f aca="true" t="shared" si="32" ref="E221:E226">D221/2</f>
        <v>6.5</v>
      </c>
      <c r="F221" s="39">
        <v>1</v>
      </c>
      <c r="G221" s="102">
        <v>2</v>
      </c>
      <c r="H221" s="41">
        <f aca="true" t="shared" si="33" ref="H221:H226">G221*D221</f>
        <v>26</v>
      </c>
      <c r="I221" s="42">
        <f aca="true" t="shared" si="34" ref="I221:I226">G221*E221</f>
        <v>13</v>
      </c>
    </row>
    <row r="222" spans="1:9" ht="16.5">
      <c r="A222" s="78" t="s">
        <v>335</v>
      </c>
      <c r="B222" s="36">
        <v>874974000348</v>
      </c>
      <c r="C222" s="96" t="s">
        <v>336</v>
      </c>
      <c r="D222" s="38">
        <v>13</v>
      </c>
      <c r="E222" s="38">
        <f t="shared" si="32"/>
        <v>6.5</v>
      </c>
      <c r="F222" s="39">
        <v>1</v>
      </c>
      <c r="G222" s="102">
        <v>2</v>
      </c>
      <c r="H222" s="41">
        <f t="shared" si="33"/>
        <v>26</v>
      </c>
      <c r="I222" s="42">
        <f t="shared" si="34"/>
        <v>13</v>
      </c>
    </row>
    <row r="223" spans="1:9" ht="16.5">
      <c r="A223" s="78" t="s">
        <v>337</v>
      </c>
      <c r="B223" s="36">
        <v>874974003318</v>
      </c>
      <c r="C223" s="96" t="s">
        <v>338</v>
      </c>
      <c r="D223" s="38">
        <v>13</v>
      </c>
      <c r="E223" s="38">
        <f t="shared" si="32"/>
        <v>6.5</v>
      </c>
      <c r="F223" s="39">
        <v>1</v>
      </c>
      <c r="G223" s="102">
        <v>2</v>
      </c>
      <c r="H223" s="41">
        <f t="shared" si="33"/>
        <v>26</v>
      </c>
      <c r="I223" s="42">
        <f t="shared" si="34"/>
        <v>13</v>
      </c>
    </row>
    <row r="224" spans="1:9" ht="16.5">
      <c r="A224" s="158" t="s">
        <v>339</v>
      </c>
      <c r="B224" s="36">
        <v>874974000355</v>
      </c>
      <c r="C224" s="96" t="s">
        <v>340</v>
      </c>
      <c r="D224" s="38">
        <v>13</v>
      </c>
      <c r="E224" s="38">
        <f t="shared" si="32"/>
        <v>6.5</v>
      </c>
      <c r="F224" s="39">
        <v>1</v>
      </c>
      <c r="G224" s="102">
        <v>2</v>
      </c>
      <c r="H224" s="41">
        <f t="shared" si="33"/>
        <v>26</v>
      </c>
      <c r="I224" s="42">
        <f t="shared" si="34"/>
        <v>13</v>
      </c>
    </row>
    <row r="225" spans="1:9" ht="16.5">
      <c r="A225" s="78" t="s">
        <v>341</v>
      </c>
      <c r="B225" s="36">
        <v>874974000317</v>
      </c>
      <c r="C225" s="96" t="s">
        <v>342</v>
      </c>
      <c r="D225" s="38">
        <v>13</v>
      </c>
      <c r="E225" s="38">
        <f t="shared" si="32"/>
        <v>6.5</v>
      </c>
      <c r="F225" s="39">
        <v>1</v>
      </c>
      <c r="G225" s="102">
        <v>2</v>
      </c>
      <c r="H225" s="41">
        <f t="shared" si="33"/>
        <v>26</v>
      </c>
      <c r="I225" s="42">
        <f t="shared" si="34"/>
        <v>13</v>
      </c>
    </row>
    <row r="226" spans="1:9" ht="16.5">
      <c r="A226" s="78" t="s">
        <v>343</v>
      </c>
      <c r="B226" s="36">
        <v>874974000324</v>
      </c>
      <c r="C226" s="96" t="s">
        <v>344</v>
      </c>
      <c r="D226" s="38">
        <v>13</v>
      </c>
      <c r="E226" s="38">
        <f t="shared" si="32"/>
        <v>6.5</v>
      </c>
      <c r="F226" s="39">
        <v>1</v>
      </c>
      <c r="G226" s="102">
        <v>2</v>
      </c>
      <c r="H226" s="41">
        <f t="shared" si="33"/>
        <v>26</v>
      </c>
      <c r="I226" s="42">
        <f t="shared" si="34"/>
        <v>13</v>
      </c>
    </row>
    <row r="227" spans="1:9" ht="16.5">
      <c r="A227" s="199" t="s">
        <v>345</v>
      </c>
      <c r="B227" s="200"/>
      <c r="C227" s="200"/>
      <c r="D227" s="200"/>
      <c r="E227" s="200"/>
      <c r="F227" s="200"/>
      <c r="G227" s="200"/>
      <c r="H227" s="200"/>
      <c r="I227" s="201"/>
    </row>
    <row r="228" spans="1:9" ht="16.5">
      <c r="A228" s="159">
        <v>1375</v>
      </c>
      <c r="B228" s="36">
        <v>874974001307</v>
      </c>
      <c r="C228" s="96" t="s">
        <v>346</v>
      </c>
      <c r="D228" s="38">
        <v>14</v>
      </c>
      <c r="E228" s="38">
        <f>D228/2</f>
        <v>7</v>
      </c>
      <c r="F228" s="39">
        <v>1</v>
      </c>
      <c r="G228" s="102">
        <v>2</v>
      </c>
      <c r="H228" s="41">
        <f>G228*D228</f>
        <v>28</v>
      </c>
      <c r="I228" s="42">
        <f>G228*E228</f>
        <v>14</v>
      </c>
    </row>
    <row r="229" spans="1:9" ht="16.5">
      <c r="A229" s="159">
        <v>1378</v>
      </c>
      <c r="B229" s="36">
        <v>874974001314</v>
      </c>
      <c r="C229" s="96" t="s">
        <v>347</v>
      </c>
      <c r="D229" s="38">
        <v>14</v>
      </c>
      <c r="E229" s="38">
        <f>D229/2</f>
        <v>7</v>
      </c>
      <c r="F229" s="39">
        <v>1</v>
      </c>
      <c r="G229" s="102">
        <v>2</v>
      </c>
      <c r="H229" s="41">
        <f>G229*D229</f>
        <v>28</v>
      </c>
      <c r="I229" s="42">
        <f>G229*E229</f>
        <v>14</v>
      </c>
    </row>
    <row r="230" spans="1:9" ht="16.5">
      <c r="A230" s="159">
        <v>1376</v>
      </c>
      <c r="B230" s="36">
        <v>874974001211</v>
      </c>
      <c r="C230" s="96" t="s">
        <v>348</v>
      </c>
      <c r="D230" s="38">
        <v>14</v>
      </c>
      <c r="E230" s="38">
        <f>D230/2</f>
        <v>7</v>
      </c>
      <c r="F230" s="39">
        <v>1</v>
      </c>
      <c r="G230" s="102">
        <v>2</v>
      </c>
      <c r="H230" s="41">
        <f>G230*D230</f>
        <v>28</v>
      </c>
      <c r="I230" s="42">
        <f>G230*E230</f>
        <v>14</v>
      </c>
    </row>
    <row r="231" spans="1:9" ht="16.5">
      <c r="A231" s="159">
        <v>1377</v>
      </c>
      <c r="B231" s="36">
        <v>874974001338</v>
      </c>
      <c r="C231" s="96" t="s">
        <v>349</v>
      </c>
      <c r="D231" s="38">
        <v>14</v>
      </c>
      <c r="E231" s="38">
        <f>D231/2</f>
        <v>7</v>
      </c>
      <c r="F231" s="39">
        <v>1</v>
      </c>
      <c r="G231" s="102">
        <v>2</v>
      </c>
      <c r="H231" s="41">
        <f>G231*D231</f>
        <v>28</v>
      </c>
      <c r="I231" s="42">
        <f>G231*E231</f>
        <v>14</v>
      </c>
    </row>
    <row r="232" spans="1:9" ht="16.5">
      <c r="A232" s="199" t="s">
        <v>350</v>
      </c>
      <c r="B232" s="200"/>
      <c r="C232" s="200"/>
      <c r="D232" s="200"/>
      <c r="E232" s="200"/>
      <c r="F232" s="200"/>
      <c r="G232" s="200"/>
      <c r="H232" s="200"/>
      <c r="I232" s="201"/>
    </row>
    <row r="233" spans="1:9" ht="16.5">
      <c r="A233" s="160">
        <v>3899</v>
      </c>
      <c r="B233" s="36">
        <v>874974003899</v>
      </c>
      <c r="C233" s="122" t="s">
        <v>351</v>
      </c>
      <c r="D233" s="38">
        <v>12.5</v>
      </c>
      <c r="E233" s="38">
        <f aca="true" t="shared" si="35" ref="E233:E238">D233/2</f>
        <v>6.25</v>
      </c>
      <c r="F233" s="39">
        <v>1</v>
      </c>
      <c r="G233" s="102">
        <v>2</v>
      </c>
      <c r="H233" s="41">
        <f aca="true" t="shared" si="36" ref="H233:H238">G233*D233</f>
        <v>25</v>
      </c>
      <c r="I233" s="42">
        <f aca="true" t="shared" si="37" ref="I233:I238">G233*E233</f>
        <v>12.5</v>
      </c>
    </row>
    <row r="234" spans="1:9" ht="16.5">
      <c r="A234" s="160">
        <v>4148</v>
      </c>
      <c r="B234" s="36">
        <v>874974004148</v>
      </c>
      <c r="C234" s="122" t="s">
        <v>352</v>
      </c>
      <c r="D234" s="38">
        <v>12.5</v>
      </c>
      <c r="E234" s="38">
        <f t="shared" si="35"/>
        <v>6.25</v>
      </c>
      <c r="F234" s="39">
        <v>1</v>
      </c>
      <c r="G234" s="102">
        <v>2</v>
      </c>
      <c r="H234" s="41">
        <f t="shared" si="36"/>
        <v>25</v>
      </c>
      <c r="I234" s="42">
        <f t="shared" si="37"/>
        <v>12.5</v>
      </c>
    </row>
    <row r="235" spans="1:9" ht="16.5">
      <c r="A235" s="160">
        <v>3875</v>
      </c>
      <c r="B235" s="36">
        <v>874974003875</v>
      </c>
      <c r="C235" s="122" t="s">
        <v>353</v>
      </c>
      <c r="D235" s="38">
        <v>12.5</v>
      </c>
      <c r="E235" s="38">
        <f t="shared" si="35"/>
        <v>6.25</v>
      </c>
      <c r="F235" s="39">
        <v>1</v>
      </c>
      <c r="G235" s="102">
        <v>2</v>
      </c>
      <c r="H235" s="41">
        <f t="shared" si="36"/>
        <v>25</v>
      </c>
      <c r="I235" s="42">
        <f t="shared" si="37"/>
        <v>12.5</v>
      </c>
    </row>
    <row r="236" spans="1:9" ht="16.5">
      <c r="A236" s="160">
        <v>3929</v>
      </c>
      <c r="B236" s="36">
        <v>874974003929</v>
      </c>
      <c r="C236" s="122" t="s">
        <v>354</v>
      </c>
      <c r="D236" s="38">
        <v>12.5</v>
      </c>
      <c r="E236" s="38">
        <f t="shared" si="35"/>
        <v>6.25</v>
      </c>
      <c r="F236" s="39">
        <v>1</v>
      </c>
      <c r="G236" s="102">
        <v>2</v>
      </c>
      <c r="H236" s="41">
        <f t="shared" si="36"/>
        <v>25</v>
      </c>
      <c r="I236" s="42">
        <f t="shared" si="37"/>
        <v>12.5</v>
      </c>
    </row>
    <row r="237" spans="1:9" ht="16.5">
      <c r="A237" s="160">
        <v>3943</v>
      </c>
      <c r="B237" s="36">
        <v>874974003943</v>
      </c>
      <c r="C237" s="122" t="s">
        <v>355</v>
      </c>
      <c r="D237" s="38">
        <v>12.5</v>
      </c>
      <c r="E237" s="38">
        <f t="shared" si="35"/>
        <v>6.25</v>
      </c>
      <c r="F237" s="39">
        <v>1</v>
      </c>
      <c r="G237" s="102">
        <v>2</v>
      </c>
      <c r="H237" s="41">
        <f t="shared" si="36"/>
        <v>25</v>
      </c>
      <c r="I237" s="42">
        <f t="shared" si="37"/>
        <v>12.5</v>
      </c>
    </row>
    <row r="238" spans="1:9" ht="16.5">
      <c r="A238" s="160">
        <v>3912</v>
      </c>
      <c r="B238" s="36">
        <v>874974003912</v>
      </c>
      <c r="C238" s="122" t="s">
        <v>356</v>
      </c>
      <c r="D238" s="38">
        <v>12.5</v>
      </c>
      <c r="E238" s="38">
        <f t="shared" si="35"/>
        <v>6.25</v>
      </c>
      <c r="F238" s="39">
        <v>1</v>
      </c>
      <c r="G238" s="102">
        <v>2</v>
      </c>
      <c r="H238" s="41">
        <f t="shared" si="36"/>
        <v>25</v>
      </c>
      <c r="I238" s="42">
        <f t="shared" si="37"/>
        <v>12.5</v>
      </c>
    </row>
    <row r="239" spans="1:9" ht="17.25" thickBot="1">
      <c r="A239" s="202" t="s">
        <v>357</v>
      </c>
      <c r="B239" s="203"/>
      <c r="C239" s="204"/>
      <c r="D239" s="204"/>
      <c r="E239" s="204"/>
      <c r="F239" s="205"/>
      <c r="G239" s="123">
        <f>SUM(G207:G238)</f>
        <v>56</v>
      </c>
      <c r="H239" s="124">
        <f>SUM(H207:H238)</f>
        <v>778</v>
      </c>
      <c r="I239" s="125">
        <f>SUM(I207:I238)</f>
        <v>389</v>
      </c>
    </row>
    <row r="240" spans="1:9" ht="16.5">
      <c r="A240" s="176" t="s">
        <v>358</v>
      </c>
      <c r="B240" s="177"/>
      <c r="C240" s="177"/>
      <c r="D240" s="177"/>
      <c r="E240" s="177"/>
      <c r="F240" s="177"/>
      <c r="G240" s="177"/>
      <c r="H240" s="177"/>
      <c r="I240" s="178"/>
    </row>
    <row r="241" spans="1:9" ht="16.5">
      <c r="A241" s="126">
        <v>3288</v>
      </c>
      <c r="B241" s="127">
        <v>874974003288</v>
      </c>
      <c r="C241" s="128" t="s">
        <v>359</v>
      </c>
      <c r="D241" s="129">
        <v>5</v>
      </c>
      <c r="E241" s="130">
        <f>D241/2</f>
        <v>2.5</v>
      </c>
      <c r="F241" s="131">
        <v>1</v>
      </c>
      <c r="G241" s="55">
        <v>2</v>
      </c>
      <c r="H241" s="56">
        <f aca="true" t="shared" si="38" ref="H241:H269">G241*D241</f>
        <v>10</v>
      </c>
      <c r="I241" s="57">
        <f aca="true" t="shared" si="39" ref="I241:I269">G241*E241</f>
        <v>5</v>
      </c>
    </row>
    <row r="242" spans="1:9" ht="16.5">
      <c r="A242" s="160">
        <v>3486</v>
      </c>
      <c r="B242" s="36">
        <v>874974003486</v>
      </c>
      <c r="C242" s="132" t="s">
        <v>360</v>
      </c>
      <c r="D242" s="133">
        <v>14</v>
      </c>
      <c r="E242" s="38">
        <f>D242/2</f>
        <v>7</v>
      </c>
      <c r="F242" s="39">
        <v>1</v>
      </c>
      <c r="G242" s="40">
        <v>2</v>
      </c>
      <c r="H242" s="41">
        <f t="shared" si="38"/>
        <v>28</v>
      </c>
      <c r="I242" s="42">
        <f t="shared" si="39"/>
        <v>14</v>
      </c>
    </row>
    <row r="243" spans="1:9" ht="16.5">
      <c r="A243" s="134">
        <v>3257</v>
      </c>
      <c r="B243" s="83">
        <v>874974003257</v>
      </c>
      <c r="C243" s="132" t="s">
        <v>361</v>
      </c>
      <c r="D243" s="133">
        <v>15</v>
      </c>
      <c r="E243" s="38">
        <f>D243/2</f>
        <v>7.5</v>
      </c>
      <c r="F243" s="39">
        <v>1</v>
      </c>
      <c r="G243" s="40">
        <v>2</v>
      </c>
      <c r="H243" s="41">
        <f t="shared" si="38"/>
        <v>30</v>
      </c>
      <c r="I243" s="42">
        <f t="shared" si="39"/>
        <v>15</v>
      </c>
    </row>
    <row r="244" spans="1:9" ht="16.5">
      <c r="A244" s="179" t="s">
        <v>362</v>
      </c>
      <c r="B244" s="180"/>
      <c r="C244" s="180"/>
      <c r="D244" s="180"/>
      <c r="E244" s="180"/>
      <c r="F244" s="180"/>
      <c r="G244" s="180"/>
      <c r="H244" s="180"/>
      <c r="I244" s="181"/>
    </row>
    <row r="245" spans="1:9" ht="16.5">
      <c r="A245" s="135">
        <v>1346</v>
      </c>
      <c r="B245" s="83">
        <v>874974001741</v>
      </c>
      <c r="C245" s="91" t="s">
        <v>363</v>
      </c>
      <c r="D245" s="136">
        <v>16</v>
      </c>
      <c r="E245" s="85">
        <f>D245/2</f>
        <v>8</v>
      </c>
      <c r="F245" s="137">
        <v>1</v>
      </c>
      <c r="G245" s="93">
        <v>2</v>
      </c>
      <c r="H245" s="94">
        <f>G245*D245</f>
        <v>32</v>
      </c>
      <c r="I245" s="95">
        <f>G245*E245</f>
        <v>16</v>
      </c>
    </row>
    <row r="246" spans="1:9" ht="16.5">
      <c r="A246" s="135">
        <v>1072</v>
      </c>
      <c r="B246" s="83">
        <v>874974001758</v>
      </c>
      <c r="C246" s="91" t="s">
        <v>364</v>
      </c>
      <c r="D246" s="136">
        <v>24</v>
      </c>
      <c r="E246" s="85">
        <f>D246/2</f>
        <v>12</v>
      </c>
      <c r="F246" s="137">
        <v>1</v>
      </c>
      <c r="G246" s="93">
        <v>2</v>
      </c>
      <c r="H246" s="94">
        <f>G246*D246</f>
        <v>48</v>
      </c>
      <c r="I246" s="95">
        <f>G246*E246</f>
        <v>24</v>
      </c>
    </row>
    <row r="247" spans="1:9" ht="16.5">
      <c r="A247" s="182" t="s">
        <v>365</v>
      </c>
      <c r="B247" s="183"/>
      <c r="C247" s="183"/>
      <c r="D247" s="183"/>
      <c r="E247" s="183"/>
      <c r="F247" s="183"/>
      <c r="G247" s="183"/>
      <c r="H247" s="183"/>
      <c r="I247" s="184"/>
    </row>
    <row r="248" spans="1:9" ht="16.5">
      <c r="A248" s="79" t="s">
        <v>366</v>
      </c>
      <c r="B248" s="44">
        <v>874974000003</v>
      </c>
      <c r="C248" s="45" t="s">
        <v>367</v>
      </c>
      <c r="D248" s="46">
        <v>15</v>
      </c>
      <c r="E248" s="46">
        <f>D248/2</f>
        <v>7.5</v>
      </c>
      <c r="F248" s="47">
        <v>1</v>
      </c>
      <c r="G248" s="48">
        <v>2</v>
      </c>
      <c r="H248" s="49">
        <f t="shared" si="38"/>
        <v>30</v>
      </c>
      <c r="I248" s="50">
        <f t="shared" si="39"/>
        <v>15</v>
      </c>
    </row>
    <row r="249" spans="1:9" ht="16.5">
      <c r="A249" s="80" t="s">
        <v>368</v>
      </c>
      <c r="B249" s="44">
        <v>874974000010</v>
      </c>
      <c r="C249" s="51" t="s">
        <v>369</v>
      </c>
      <c r="D249" s="53">
        <v>16</v>
      </c>
      <c r="E249" s="46">
        <f aca="true" t="shared" si="40" ref="E249:E269">D249/2</f>
        <v>8</v>
      </c>
      <c r="F249" s="54">
        <v>1</v>
      </c>
      <c r="G249" s="55">
        <v>2</v>
      </c>
      <c r="H249" s="56">
        <f t="shared" si="38"/>
        <v>32</v>
      </c>
      <c r="I249" s="57">
        <f t="shared" si="39"/>
        <v>16</v>
      </c>
    </row>
    <row r="250" spans="1:9" ht="16.5">
      <c r="A250" s="80" t="s">
        <v>370</v>
      </c>
      <c r="B250" s="44">
        <v>874974000027</v>
      </c>
      <c r="C250" s="51" t="s">
        <v>371</v>
      </c>
      <c r="D250" s="53">
        <v>21</v>
      </c>
      <c r="E250" s="46">
        <f t="shared" si="40"/>
        <v>10.5</v>
      </c>
      <c r="F250" s="54">
        <v>1</v>
      </c>
      <c r="G250" s="55">
        <v>2</v>
      </c>
      <c r="H250" s="56">
        <f t="shared" si="38"/>
        <v>42</v>
      </c>
      <c r="I250" s="57">
        <f t="shared" si="39"/>
        <v>21</v>
      </c>
    </row>
    <row r="251" spans="1:9" ht="16.5">
      <c r="A251" s="80" t="s">
        <v>372</v>
      </c>
      <c r="B251" s="44">
        <v>874974000041</v>
      </c>
      <c r="C251" s="51" t="s">
        <v>373</v>
      </c>
      <c r="D251" s="53">
        <v>20</v>
      </c>
      <c r="E251" s="46">
        <f t="shared" si="40"/>
        <v>10</v>
      </c>
      <c r="F251" s="54">
        <v>1</v>
      </c>
      <c r="G251" s="55">
        <v>2</v>
      </c>
      <c r="H251" s="56">
        <f t="shared" si="38"/>
        <v>40</v>
      </c>
      <c r="I251" s="57">
        <f t="shared" si="39"/>
        <v>20</v>
      </c>
    </row>
    <row r="252" spans="1:9" ht="16.5">
      <c r="A252" s="80" t="s">
        <v>374</v>
      </c>
      <c r="B252" s="44">
        <v>874974000089</v>
      </c>
      <c r="C252" s="51" t="s">
        <v>375</v>
      </c>
      <c r="D252" s="53">
        <v>24</v>
      </c>
      <c r="E252" s="46">
        <f t="shared" si="40"/>
        <v>12</v>
      </c>
      <c r="F252" s="54">
        <v>1</v>
      </c>
      <c r="G252" s="55">
        <v>2</v>
      </c>
      <c r="H252" s="56">
        <f t="shared" si="38"/>
        <v>48</v>
      </c>
      <c r="I252" s="57">
        <f t="shared" si="39"/>
        <v>24</v>
      </c>
    </row>
    <row r="253" spans="1:9" ht="16.5">
      <c r="A253" s="80" t="s">
        <v>376</v>
      </c>
      <c r="B253" s="44">
        <v>874974000058</v>
      </c>
      <c r="C253" s="51" t="s">
        <v>377</v>
      </c>
      <c r="D253" s="53">
        <v>30</v>
      </c>
      <c r="E253" s="46">
        <f t="shared" si="40"/>
        <v>15</v>
      </c>
      <c r="F253" s="54">
        <v>1</v>
      </c>
      <c r="G253" s="55">
        <v>2</v>
      </c>
      <c r="H253" s="56">
        <f t="shared" si="38"/>
        <v>60</v>
      </c>
      <c r="I253" s="57">
        <f t="shared" si="39"/>
        <v>30</v>
      </c>
    </row>
    <row r="254" spans="1:9" ht="16.5">
      <c r="A254" s="80" t="s">
        <v>378</v>
      </c>
      <c r="B254" s="44">
        <v>874974000119</v>
      </c>
      <c r="C254" s="51" t="s">
        <v>379</v>
      </c>
      <c r="D254" s="53">
        <v>52</v>
      </c>
      <c r="E254" s="46">
        <f t="shared" si="40"/>
        <v>26</v>
      </c>
      <c r="F254" s="54">
        <v>1</v>
      </c>
      <c r="G254" s="55">
        <v>2</v>
      </c>
      <c r="H254" s="56">
        <f t="shared" si="38"/>
        <v>104</v>
      </c>
      <c r="I254" s="57">
        <f t="shared" si="39"/>
        <v>52</v>
      </c>
    </row>
    <row r="255" spans="1:9" ht="16.5">
      <c r="A255" s="80" t="s">
        <v>380</v>
      </c>
      <c r="B255" s="44">
        <v>874974000133</v>
      </c>
      <c r="C255" s="51" t="s">
        <v>381</v>
      </c>
      <c r="D255" s="53">
        <v>27</v>
      </c>
      <c r="E255" s="46">
        <f t="shared" si="40"/>
        <v>13.5</v>
      </c>
      <c r="F255" s="54">
        <v>1</v>
      </c>
      <c r="G255" s="55">
        <v>2</v>
      </c>
      <c r="H255" s="56">
        <f t="shared" si="38"/>
        <v>54</v>
      </c>
      <c r="I255" s="57">
        <f t="shared" si="39"/>
        <v>27</v>
      </c>
    </row>
    <row r="256" spans="1:9" ht="16.5">
      <c r="A256" s="80" t="s">
        <v>382</v>
      </c>
      <c r="B256" s="44">
        <v>874974000065</v>
      </c>
      <c r="C256" s="51" t="s">
        <v>383</v>
      </c>
      <c r="D256" s="53">
        <v>18</v>
      </c>
      <c r="E256" s="46">
        <f t="shared" si="40"/>
        <v>9</v>
      </c>
      <c r="F256" s="54">
        <v>1</v>
      </c>
      <c r="G256" s="55">
        <v>2</v>
      </c>
      <c r="H256" s="56">
        <f t="shared" si="38"/>
        <v>36</v>
      </c>
      <c r="I256" s="57">
        <f t="shared" si="39"/>
        <v>18</v>
      </c>
    </row>
    <row r="257" spans="1:9" ht="16.5">
      <c r="A257" s="80" t="s">
        <v>384</v>
      </c>
      <c r="B257" s="44">
        <v>874974000126</v>
      </c>
      <c r="C257" s="51" t="s">
        <v>385</v>
      </c>
      <c r="D257" s="53">
        <v>23</v>
      </c>
      <c r="E257" s="46">
        <f t="shared" si="40"/>
        <v>11.5</v>
      </c>
      <c r="F257" s="54">
        <v>1</v>
      </c>
      <c r="G257" s="55">
        <v>2</v>
      </c>
      <c r="H257" s="56">
        <f t="shared" si="38"/>
        <v>46</v>
      </c>
      <c r="I257" s="57">
        <f t="shared" si="39"/>
        <v>23</v>
      </c>
    </row>
    <row r="258" spans="1:9" ht="16.5">
      <c r="A258" s="80" t="s">
        <v>386</v>
      </c>
      <c r="B258" s="44">
        <v>874974000157</v>
      </c>
      <c r="C258" s="51" t="s">
        <v>387</v>
      </c>
      <c r="D258" s="53">
        <v>14</v>
      </c>
      <c r="E258" s="46">
        <f t="shared" si="40"/>
        <v>7</v>
      </c>
      <c r="F258" s="54">
        <v>1</v>
      </c>
      <c r="G258" s="55">
        <v>2</v>
      </c>
      <c r="H258" s="56">
        <f t="shared" si="38"/>
        <v>28</v>
      </c>
      <c r="I258" s="57">
        <f t="shared" si="39"/>
        <v>14</v>
      </c>
    </row>
    <row r="259" spans="1:9" ht="16.5">
      <c r="A259" s="80" t="s">
        <v>388</v>
      </c>
      <c r="B259" s="44">
        <v>874974000164</v>
      </c>
      <c r="C259" s="51" t="s">
        <v>389</v>
      </c>
      <c r="D259" s="53">
        <v>18</v>
      </c>
      <c r="E259" s="46">
        <f t="shared" si="40"/>
        <v>9</v>
      </c>
      <c r="F259" s="54">
        <v>1</v>
      </c>
      <c r="G259" s="55">
        <v>2</v>
      </c>
      <c r="H259" s="56">
        <f t="shared" si="38"/>
        <v>36</v>
      </c>
      <c r="I259" s="57">
        <f t="shared" si="39"/>
        <v>18</v>
      </c>
    </row>
    <row r="260" spans="1:9" ht="16.5">
      <c r="A260" s="80" t="s">
        <v>390</v>
      </c>
      <c r="B260" s="44">
        <v>874974000171</v>
      </c>
      <c r="C260" s="51" t="s">
        <v>391</v>
      </c>
      <c r="D260" s="53">
        <v>30</v>
      </c>
      <c r="E260" s="46">
        <f t="shared" si="40"/>
        <v>15</v>
      </c>
      <c r="F260" s="54">
        <v>1</v>
      </c>
      <c r="G260" s="55">
        <v>2</v>
      </c>
      <c r="H260" s="56">
        <f t="shared" si="38"/>
        <v>60</v>
      </c>
      <c r="I260" s="57">
        <f t="shared" si="39"/>
        <v>30</v>
      </c>
    </row>
    <row r="261" spans="1:9" ht="16.5">
      <c r="A261" s="80" t="s">
        <v>392</v>
      </c>
      <c r="B261" s="44">
        <v>874974000188</v>
      </c>
      <c r="C261" s="51" t="s">
        <v>393</v>
      </c>
      <c r="D261" s="53">
        <v>30</v>
      </c>
      <c r="E261" s="46">
        <f t="shared" si="40"/>
        <v>15</v>
      </c>
      <c r="F261" s="54">
        <v>1</v>
      </c>
      <c r="G261" s="55">
        <v>2</v>
      </c>
      <c r="H261" s="56">
        <f t="shared" si="38"/>
        <v>60</v>
      </c>
      <c r="I261" s="57">
        <f t="shared" si="39"/>
        <v>30</v>
      </c>
    </row>
    <row r="262" spans="1:9" ht="16.5">
      <c r="A262" s="80" t="s">
        <v>394</v>
      </c>
      <c r="B262" s="44">
        <v>874974000195</v>
      </c>
      <c r="C262" s="51" t="s">
        <v>395</v>
      </c>
      <c r="D262" s="53">
        <v>60</v>
      </c>
      <c r="E262" s="46">
        <f t="shared" si="40"/>
        <v>30</v>
      </c>
      <c r="F262" s="54">
        <v>1</v>
      </c>
      <c r="G262" s="55">
        <v>2</v>
      </c>
      <c r="H262" s="56">
        <f t="shared" si="38"/>
        <v>120</v>
      </c>
      <c r="I262" s="57">
        <f t="shared" si="39"/>
        <v>60</v>
      </c>
    </row>
    <row r="263" spans="1:9" ht="16.5">
      <c r="A263" s="80" t="s">
        <v>396</v>
      </c>
      <c r="B263" s="44">
        <v>874974000201</v>
      </c>
      <c r="C263" s="51" t="s">
        <v>397</v>
      </c>
      <c r="D263" s="53">
        <v>25</v>
      </c>
      <c r="E263" s="46">
        <f t="shared" si="40"/>
        <v>12.5</v>
      </c>
      <c r="F263" s="54">
        <v>1</v>
      </c>
      <c r="G263" s="55">
        <v>3</v>
      </c>
      <c r="H263" s="56">
        <f t="shared" si="38"/>
        <v>75</v>
      </c>
      <c r="I263" s="57">
        <f t="shared" si="39"/>
        <v>37.5</v>
      </c>
    </row>
    <row r="264" spans="1:9" ht="16.5">
      <c r="A264" s="80" t="s">
        <v>398</v>
      </c>
      <c r="B264" s="44">
        <v>874974000218</v>
      </c>
      <c r="C264" s="51" t="s">
        <v>399</v>
      </c>
      <c r="D264" s="53">
        <v>22</v>
      </c>
      <c r="E264" s="46">
        <f t="shared" si="40"/>
        <v>11</v>
      </c>
      <c r="F264" s="54">
        <v>1</v>
      </c>
      <c r="G264" s="55">
        <v>2</v>
      </c>
      <c r="H264" s="56">
        <f t="shared" si="38"/>
        <v>44</v>
      </c>
      <c r="I264" s="57">
        <f t="shared" si="39"/>
        <v>22</v>
      </c>
    </row>
    <row r="265" spans="1:9" ht="16.5">
      <c r="A265" s="80" t="s">
        <v>400</v>
      </c>
      <c r="B265" s="44">
        <v>874974000225</v>
      </c>
      <c r="C265" s="51" t="s">
        <v>401</v>
      </c>
      <c r="D265" s="53">
        <v>11</v>
      </c>
      <c r="E265" s="46">
        <f t="shared" si="40"/>
        <v>5.5</v>
      </c>
      <c r="F265" s="54">
        <v>1</v>
      </c>
      <c r="G265" s="55">
        <v>2</v>
      </c>
      <c r="H265" s="56">
        <f t="shared" si="38"/>
        <v>22</v>
      </c>
      <c r="I265" s="57">
        <f t="shared" si="39"/>
        <v>11</v>
      </c>
    </row>
    <row r="266" spans="1:9" ht="16.5">
      <c r="A266" s="80" t="s">
        <v>402</v>
      </c>
      <c r="B266" s="44">
        <v>874974000232</v>
      </c>
      <c r="C266" s="51" t="s">
        <v>403</v>
      </c>
      <c r="D266" s="53">
        <v>14</v>
      </c>
      <c r="E266" s="46">
        <f t="shared" si="40"/>
        <v>7</v>
      </c>
      <c r="F266" s="54">
        <v>1</v>
      </c>
      <c r="G266" s="55">
        <v>2</v>
      </c>
      <c r="H266" s="56">
        <f t="shared" si="38"/>
        <v>28</v>
      </c>
      <c r="I266" s="57">
        <f t="shared" si="39"/>
        <v>14</v>
      </c>
    </row>
    <row r="267" spans="1:9" ht="16.5">
      <c r="A267" s="80" t="s">
        <v>404</v>
      </c>
      <c r="B267" s="44">
        <v>874974000249</v>
      </c>
      <c r="C267" s="51" t="s">
        <v>405</v>
      </c>
      <c r="D267" s="53">
        <v>14</v>
      </c>
      <c r="E267" s="46">
        <f t="shared" si="40"/>
        <v>7</v>
      </c>
      <c r="F267" s="54">
        <v>1</v>
      </c>
      <c r="G267" s="55">
        <v>2</v>
      </c>
      <c r="H267" s="56">
        <f t="shared" si="38"/>
        <v>28</v>
      </c>
      <c r="I267" s="57">
        <f t="shared" si="39"/>
        <v>14</v>
      </c>
    </row>
    <row r="268" spans="1:9" ht="16.5">
      <c r="A268" s="80" t="s">
        <v>406</v>
      </c>
      <c r="B268" s="44">
        <v>874974000256</v>
      </c>
      <c r="C268" s="51" t="s">
        <v>407</v>
      </c>
      <c r="D268" s="53">
        <v>16</v>
      </c>
      <c r="E268" s="46">
        <f t="shared" si="40"/>
        <v>8</v>
      </c>
      <c r="F268" s="54">
        <v>1</v>
      </c>
      <c r="G268" s="55">
        <v>2</v>
      </c>
      <c r="H268" s="56">
        <f t="shared" si="38"/>
        <v>32</v>
      </c>
      <c r="I268" s="57">
        <f t="shared" si="39"/>
        <v>16</v>
      </c>
    </row>
    <row r="269" spans="1:9" ht="16.5">
      <c r="A269" s="80" t="s">
        <v>408</v>
      </c>
      <c r="B269" s="44">
        <v>874974000263</v>
      </c>
      <c r="C269" s="51" t="s">
        <v>409</v>
      </c>
      <c r="D269" s="53">
        <v>37</v>
      </c>
      <c r="E269" s="46">
        <f t="shared" si="40"/>
        <v>18.5</v>
      </c>
      <c r="F269" s="54">
        <v>1</v>
      </c>
      <c r="G269" s="55">
        <v>2</v>
      </c>
      <c r="H269" s="56">
        <f t="shared" si="38"/>
        <v>74</v>
      </c>
      <c r="I269" s="57">
        <f t="shared" si="39"/>
        <v>37</v>
      </c>
    </row>
    <row r="270" spans="1:9" ht="16.5">
      <c r="A270" s="138" t="s">
        <v>410</v>
      </c>
      <c r="B270" s="75"/>
      <c r="C270" s="185"/>
      <c r="D270" s="186"/>
      <c r="E270" s="186"/>
      <c r="F270" s="187"/>
      <c r="G270" s="75">
        <f>SUM(G241:G269)</f>
        <v>55</v>
      </c>
      <c r="H270" s="114">
        <f>SUM(H241:H269)</f>
        <v>1247</v>
      </c>
      <c r="I270" s="76">
        <f>SUM(I241:I269)</f>
        <v>623.5</v>
      </c>
    </row>
    <row r="271" spans="1:9" ht="16.5">
      <c r="A271" s="139"/>
      <c r="B271" s="140"/>
      <c r="C271" s="141"/>
      <c r="D271" s="142"/>
      <c r="E271" s="143"/>
      <c r="F271" s="140"/>
      <c r="G271" s="144"/>
      <c r="H271" s="145"/>
      <c r="I271" s="146"/>
    </row>
    <row r="272" spans="1:9" ht="16.5">
      <c r="A272" s="147"/>
      <c r="B272" s="188"/>
      <c r="C272" s="188"/>
      <c r="D272" s="188"/>
      <c r="E272" s="188"/>
      <c r="F272" s="188"/>
      <c r="G272" s="188"/>
      <c r="H272" s="188"/>
      <c r="I272" s="189"/>
    </row>
    <row r="273" spans="1:9" ht="17.25" thickBot="1">
      <c r="A273" s="190"/>
      <c r="B273" s="191"/>
      <c r="C273" s="191"/>
      <c r="D273" s="191"/>
      <c r="E273" s="191"/>
      <c r="F273" s="191"/>
      <c r="G273" s="191"/>
      <c r="H273" s="191"/>
      <c r="I273" s="192"/>
    </row>
    <row r="274" spans="1:9" ht="16.5" thickBot="1">
      <c r="A274" s="148" t="s">
        <v>411</v>
      </c>
      <c r="B274" s="149"/>
      <c r="C274" s="150"/>
      <c r="D274" s="151"/>
      <c r="E274" s="151"/>
      <c r="F274" s="152"/>
      <c r="G274" s="152">
        <f>SUM(G21,G62,G164,G203,G239,G270)</f>
        <v>439</v>
      </c>
      <c r="H274" s="153">
        <f>SUM(H62,H164,H203,H239,H270)</f>
        <v>7381</v>
      </c>
      <c r="I274" s="153">
        <f>SUM(I62,I164,I203,I239,I270)</f>
        <v>3690.5</v>
      </c>
    </row>
    <row r="275" spans="1:9" ht="39">
      <c r="A275" s="172"/>
      <c r="B275" s="172"/>
      <c r="C275" s="172"/>
      <c r="D275" s="172"/>
      <c r="E275" s="172"/>
      <c r="F275" s="172"/>
      <c r="G275" s="173"/>
      <c r="H275" s="154" t="s">
        <v>412</v>
      </c>
      <c r="I275" s="155" t="s">
        <v>413</v>
      </c>
    </row>
    <row r="276" spans="1:9" ht="15">
      <c r="A276" s="174" t="s">
        <v>414</v>
      </c>
      <c r="B276" s="174"/>
      <c r="C276" s="174"/>
      <c r="D276" s="174"/>
      <c r="E276" s="174"/>
      <c r="F276" s="174"/>
      <c r="G276" s="174"/>
      <c r="H276" s="174"/>
      <c r="I276" s="174"/>
    </row>
    <row r="277" spans="1:9" ht="15">
      <c r="A277" s="174" t="s">
        <v>415</v>
      </c>
      <c r="B277" s="174"/>
      <c r="C277" s="174"/>
      <c r="D277" s="174"/>
      <c r="E277" s="174"/>
      <c r="F277" s="174"/>
      <c r="G277" s="174"/>
      <c r="H277" s="174"/>
      <c r="I277" s="174"/>
    </row>
    <row r="278" spans="1:9" ht="15">
      <c r="A278" s="174" t="s">
        <v>416</v>
      </c>
      <c r="B278" s="174"/>
      <c r="C278" s="174"/>
      <c r="D278" s="174"/>
      <c r="E278" s="174"/>
      <c r="F278" s="174"/>
      <c r="G278" s="174"/>
      <c r="H278" s="174"/>
      <c r="I278" s="174"/>
    </row>
    <row r="279" spans="1:9" ht="15">
      <c r="A279" s="175" t="s">
        <v>417</v>
      </c>
      <c r="B279" s="175"/>
      <c r="C279" s="175"/>
      <c r="D279" s="175"/>
      <c r="E279" s="175"/>
      <c r="F279" s="175"/>
      <c r="G279" s="175"/>
      <c r="H279" s="175"/>
      <c r="I279" s="175"/>
    </row>
  </sheetData>
  <sheetProtection password="E681" sheet="1" objects="1" scenarios="1"/>
  <mergeCells count="70">
    <mergeCell ref="G9:I9"/>
    <mergeCell ref="G10:I10"/>
    <mergeCell ref="A1:C1"/>
    <mergeCell ref="D1:F1"/>
    <mergeCell ref="A8:B8"/>
    <mergeCell ref="C8:E8"/>
    <mergeCell ref="G8:I8"/>
    <mergeCell ref="B4:I4"/>
    <mergeCell ref="B5:I5"/>
    <mergeCell ref="A2:B2"/>
    <mergeCell ref="A12:B12"/>
    <mergeCell ref="C12:E12"/>
    <mergeCell ref="A13:B13"/>
    <mergeCell ref="C13:E13"/>
    <mergeCell ref="C9:E9"/>
    <mergeCell ref="A10:B10"/>
    <mergeCell ref="C10:E10"/>
    <mergeCell ref="C11:E11"/>
    <mergeCell ref="C14:E14"/>
    <mergeCell ref="F14:G14"/>
    <mergeCell ref="H14:I14"/>
    <mergeCell ref="C15:E15"/>
    <mergeCell ref="F15:G15"/>
    <mergeCell ref="H15:I15"/>
    <mergeCell ref="A19:I19"/>
    <mergeCell ref="A20:I20"/>
    <mergeCell ref="A37:I37"/>
    <mergeCell ref="A46:I46"/>
    <mergeCell ref="A53:I53"/>
    <mergeCell ref="A56:I56"/>
    <mergeCell ref="A62:F62"/>
    <mergeCell ref="B63:I63"/>
    <mergeCell ref="A64:I64"/>
    <mergeCell ref="A65:I65"/>
    <mergeCell ref="A79:I79"/>
    <mergeCell ref="A108:I108"/>
    <mergeCell ref="A122:I122"/>
    <mergeCell ref="A151:I151"/>
    <mergeCell ref="A158:I158"/>
    <mergeCell ref="C164:F164"/>
    <mergeCell ref="A165:I165"/>
    <mergeCell ref="A166:I166"/>
    <mergeCell ref="A232:I232"/>
    <mergeCell ref="A239:B239"/>
    <mergeCell ref="C239:F239"/>
    <mergeCell ref="A167:I167"/>
    <mergeCell ref="A183:I183"/>
    <mergeCell ref="A199:I199"/>
    <mergeCell ref="A203:B203"/>
    <mergeCell ref="C203:F203"/>
    <mergeCell ref="A205:I205"/>
    <mergeCell ref="A277:I277"/>
    <mergeCell ref="A278:I278"/>
    <mergeCell ref="A279:I279"/>
    <mergeCell ref="A240:I240"/>
    <mergeCell ref="A244:I244"/>
    <mergeCell ref="A247:I247"/>
    <mergeCell ref="C270:F270"/>
    <mergeCell ref="B272:I272"/>
    <mergeCell ref="A273:I273"/>
    <mergeCell ref="B6:I6"/>
    <mergeCell ref="B7:I7"/>
    <mergeCell ref="F11:I11"/>
    <mergeCell ref="F12:I12"/>
    <mergeCell ref="A275:G275"/>
    <mergeCell ref="A276:I276"/>
    <mergeCell ref="A206:I206"/>
    <mergeCell ref="A215:I215"/>
    <mergeCell ref="A220:I220"/>
    <mergeCell ref="A227:I227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2013-03-13T20:41:12Z</dcterms:modified>
  <cp:category/>
  <cp:version/>
  <cp:contentType/>
  <cp:contentStatus/>
</cp:coreProperties>
</file>