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4365" activeTab="0"/>
  </bookViews>
  <sheets>
    <sheet name="petite display order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<sst xmlns="http://schemas.openxmlformats.org/spreadsheetml/2006/main" count="230" uniqueCount="230">
  <si>
    <t>BUSINESS NAME</t>
  </si>
  <si>
    <t>ORDER DATE</t>
  </si>
  <si>
    <t>SHIP TO ADDRESS</t>
  </si>
  <si>
    <t>CITY, STATE, ZIP</t>
  </si>
  <si>
    <t>CANCEL DATE</t>
  </si>
  <si>
    <t>CONTACT PERSON</t>
  </si>
  <si>
    <t>SHIPPING SERVICE</t>
  </si>
  <si>
    <t>TELEPHONE</t>
  </si>
  <si>
    <t>PAYMENT TYPE</t>
  </si>
  <si>
    <t>EMAIL</t>
  </si>
  <si>
    <t xml:space="preserve"> OPENING ORDER   VALUE TOTAL</t>
  </si>
  <si>
    <t>CUSTOMER PO #</t>
  </si>
  <si>
    <t xml:space="preserve"> WHOLESALE  PACKAGE COST TOTAL</t>
  </si>
  <si>
    <t>SALE TAX ID #</t>
  </si>
  <si>
    <t>ITEM
 NUMBER</t>
  </si>
  <si>
    <t>UPC
CODE</t>
  </si>
  <si>
    <t>ITEM DESCRIPTION</t>
  </si>
  <si>
    <t>USSRP</t>
  </si>
  <si>
    <t>WHOLESALE</t>
  </si>
  <si>
    <t xml:space="preserve">
ORDER
 </t>
  </si>
  <si>
    <t xml:space="preserve"> TOTAL 
RETAIL</t>
  </si>
  <si>
    <t>TOTAL 
WHOLESALE</t>
  </si>
  <si>
    <t>STEP 1            PICK TWO FACE COMPACTS:  choices include Cream Foundation, Bronzer, Dual Finish Pressed Powder Foundation</t>
  </si>
  <si>
    <t>CREAM FOUNDATIONS  - COMPACTS</t>
  </si>
  <si>
    <r>
      <t xml:space="preserve">CREAM FOUNDATION </t>
    </r>
    <r>
      <rPr>
        <b/>
        <sz val="11"/>
        <rFont val="Arial Narrow"/>
        <family val="2"/>
      </rPr>
      <t>WB 2</t>
    </r>
  </si>
  <si>
    <r>
      <t xml:space="preserve">CREAM FOUNDATION </t>
    </r>
    <r>
      <rPr>
        <b/>
        <sz val="11"/>
        <rFont val="Arial Narrow"/>
        <family val="2"/>
      </rPr>
      <t>WB 3</t>
    </r>
  </si>
  <si>
    <r>
      <t xml:space="preserve">CREAM FOUNDATION </t>
    </r>
    <r>
      <rPr>
        <b/>
        <sz val="11"/>
        <rFont val="Arial Narrow"/>
        <family val="2"/>
      </rPr>
      <t>WB 4</t>
    </r>
  </si>
  <si>
    <r>
      <t xml:space="preserve">CREAM FOUNDATION </t>
    </r>
    <r>
      <rPr>
        <b/>
        <sz val="11"/>
        <rFont val="Arial Narrow"/>
        <family val="2"/>
      </rPr>
      <t>WB 5</t>
    </r>
  </si>
  <si>
    <r>
      <t xml:space="preserve">CREAM FOUNDATION </t>
    </r>
    <r>
      <rPr>
        <b/>
        <sz val="11"/>
        <rFont val="Arial Narrow"/>
        <family val="2"/>
      </rPr>
      <t>CB 2</t>
    </r>
  </si>
  <si>
    <r>
      <t xml:space="preserve">CREAM FOUNDATION </t>
    </r>
    <r>
      <rPr>
        <b/>
        <sz val="11"/>
        <rFont val="Arial Narrow"/>
        <family val="2"/>
      </rPr>
      <t>CB 3</t>
    </r>
  </si>
  <si>
    <r>
      <t>CREAM FOUNDATION</t>
    </r>
    <r>
      <rPr>
        <b/>
        <sz val="11"/>
        <rFont val="Arial Narrow"/>
        <family val="2"/>
      </rPr>
      <t xml:space="preserve"> CB 4</t>
    </r>
  </si>
  <si>
    <r>
      <t xml:space="preserve">CREAM FOUNDATION </t>
    </r>
    <r>
      <rPr>
        <b/>
        <sz val="11"/>
        <rFont val="Arial Narrow"/>
        <family val="2"/>
      </rPr>
      <t>CB 5</t>
    </r>
  </si>
  <si>
    <r>
      <t xml:space="preserve">CREAM FOUNDATION </t>
    </r>
    <r>
      <rPr>
        <b/>
        <sz val="11"/>
        <rFont val="Arial Narrow"/>
        <family val="2"/>
      </rPr>
      <t>YG 1</t>
    </r>
  </si>
  <si>
    <r>
      <t xml:space="preserve">CREAM FOUNDATION </t>
    </r>
    <r>
      <rPr>
        <b/>
        <sz val="11"/>
        <rFont val="Arial Narrow"/>
        <family val="2"/>
      </rPr>
      <t>YG 2</t>
    </r>
  </si>
  <si>
    <r>
      <t>CREAM FOUNDATION</t>
    </r>
    <r>
      <rPr>
        <b/>
        <sz val="11"/>
        <rFont val="Arial Narrow"/>
        <family val="2"/>
      </rPr>
      <t xml:space="preserve"> YG 3</t>
    </r>
  </si>
  <si>
    <r>
      <t xml:space="preserve">CREAM FOUNDATION </t>
    </r>
    <r>
      <rPr>
        <b/>
        <sz val="11"/>
        <rFont val="Arial Narrow"/>
        <family val="2"/>
      </rPr>
      <t>GY 1</t>
    </r>
  </si>
  <si>
    <r>
      <t xml:space="preserve">CREAM FOUNDATION </t>
    </r>
    <r>
      <rPr>
        <b/>
        <sz val="11"/>
        <rFont val="Arial Narrow"/>
        <family val="2"/>
      </rPr>
      <t>GY 2</t>
    </r>
  </si>
  <si>
    <r>
      <t xml:space="preserve">CREAM FOUNDATION </t>
    </r>
    <r>
      <rPr>
        <b/>
        <sz val="11"/>
        <rFont val="Arial Narrow"/>
        <family val="2"/>
      </rPr>
      <t>GY 3</t>
    </r>
  </si>
  <si>
    <r>
      <t xml:space="preserve">CREAM FOUNDATION </t>
    </r>
    <r>
      <rPr>
        <b/>
        <sz val="11"/>
        <rFont val="Arial Narrow"/>
        <family val="2"/>
      </rPr>
      <t>DC 5</t>
    </r>
  </si>
  <si>
    <r>
      <t xml:space="preserve">CREAM FOUNDATION </t>
    </r>
    <r>
      <rPr>
        <b/>
        <sz val="11"/>
        <rFont val="Arial Narrow"/>
        <family val="2"/>
      </rPr>
      <t>DW 5</t>
    </r>
  </si>
  <si>
    <t>BRONZERS - COMPACTS</t>
  </si>
  <si>
    <r>
      <t xml:space="preserve">BRONZER </t>
    </r>
    <r>
      <rPr>
        <b/>
        <sz val="11"/>
        <rFont val="Arial Narrow"/>
        <family val="2"/>
      </rPr>
      <t>ENDLESS SUMMER (matte)</t>
    </r>
  </si>
  <si>
    <r>
      <t xml:space="preserve">BRONZER </t>
    </r>
    <r>
      <rPr>
        <b/>
        <sz val="11"/>
        <rFont val="Arial Narrow"/>
        <family val="2"/>
      </rPr>
      <t>SUNSHINE SHIMMER</t>
    </r>
  </si>
  <si>
    <t>DUAL FINISH PRESSED MINERAL POWDERS - COMPACTS</t>
  </si>
  <si>
    <r>
      <t>DUAL FINISH PRESSED MINERAL POWDER</t>
    </r>
    <r>
      <rPr>
        <b/>
        <sz val="11"/>
        <rFont val="Arial Narrow"/>
        <family val="2"/>
      </rPr>
      <t xml:space="preserve"> DFD 1</t>
    </r>
  </si>
  <si>
    <r>
      <t xml:space="preserve">DUAL FINISH PRESSED MINERAL POWDER </t>
    </r>
    <r>
      <rPr>
        <b/>
        <sz val="11"/>
        <rFont val="Arial Narrow"/>
        <family val="2"/>
      </rPr>
      <t>DFD 2</t>
    </r>
  </si>
  <si>
    <r>
      <t xml:space="preserve">DUAL FINISH PRESSED MINERAL POWDER </t>
    </r>
    <r>
      <rPr>
        <b/>
        <sz val="11"/>
        <rFont val="Arial Narrow"/>
        <family val="2"/>
      </rPr>
      <t>DFL 1</t>
    </r>
  </si>
  <si>
    <r>
      <t xml:space="preserve">DUAL FINISH PRESSED MINERAL POWDER </t>
    </r>
    <r>
      <rPr>
        <b/>
        <sz val="11"/>
        <rFont val="Arial Narrow"/>
        <family val="2"/>
      </rPr>
      <t>DFL 2</t>
    </r>
  </si>
  <si>
    <r>
      <t xml:space="preserve">DUAL FINISH PRESSED MINERAL POWDER </t>
    </r>
    <r>
      <rPr>
        <b/>
        <sz val="11"/>
        <rFont val="Arial Narrow"/>
        <family val="2"/>
      </rPr>
      <t>DFM 1</t>
    </r>
  </si>
  <si>
    <r>
      <t xml:space="preserve">DUAL FINISH PRESSED MINERAL POWDER </t>
    </r>
    <r>
      <rPr>
        <b/>
        <sz val="11"/>
        <rFont val="Arial Narrow"/>
        <family val="2"/>
      </rPr>
      <t>DFM 2</t>
    </r>
  </si>
  <si>
    <t xml:space="preserve">FACE CATEGORY SUB-TOTAL </t>
  </si>
  <si>
    <t>STEP 2           PICK TWO LOOSE POWDER PRODUCTS</t>
  </si>
  <si>
    <t>LOOSE POWDER</t>
  </si>
  <si>
    <r>
      <t xml:space="preserve">LOOSE POWDER  </t>
    </r>
    <r>
      <rPr>
        <b/>
        <sz val="11"/>
        <rFont val="Arial Narrow"/>
        <family val="2"/>
      </rPr>
      <t>BUTTERCREAM</t>
    </r>
  </si>
  <si>
    <r>
      <t xml:space="preserve">LOOSE POWDER  </t>
    </r>
    <r>
      <rPr>
        <b/>
        <sz val="11"/>
        <rFont val="Arial Narrow"/>
        <family val="2"/>
      </rPr>
      <t>SHELL</t>
    </r>
  </si>
  <si>
    <r>
      <t xml:space="preserve">LOOSE POWDER </t>
    </r>
    <r>
      <rPr>
        <b/>
        <sz val="11"/>
        <rFont val="Arial Narrow"/>
        <family val="2"/>
      </rPr>
      <t>DESERT</t>
    </r>
  </si>
  <si>
    <r>
      <t xml:space="preserve">LOOSE POWDER </t>
    </r>
    <r>
      <rPr>
        <b/>
        <sz val="11"/>
        <rFont val="Arial Narrow"/>
        <family val="2"/>
      </rPr>
      <t>SUEDE</t>
    </r>
  </si>
  <si>
    <r>
      <t xml:space="preserve">LOOSE POWDER </t>
    </r>
    <r>
      <rPr>
        <b/>
        <sz val="11"/>
        <rFont val="Arial Narrow"/>
        <family val="2"/>
      </rPr>
      <t>ZERO</t>
    </r>
  </si>
  <si>
    <t xml:space="preserve">LOOSE POWDER CATEGORY SUB-TOTAL </t>
  </si>
  <si>
    <t>STEP 3           PICK 35 SMALL COMPACTS choices include: Lip Gloss, Color Creme, Eye Shadow, Cheek Color, Corrector, Cake Liner</t>
  </si>
  <si>
    <t>LIP GLOSS - COMPACTS</t>
  </si>
  <si>
    <r>
      <t xml:space="preserve">LIP GLOSS </t>
    </r>
    <r>
      <rPr>
        <b/>
        <sz val="11"/>
        <rFont val="Arial Narrow"/>
        <family val="2"/>
      </rPr>
      <t>HENNA</t>
    </r>
  </si>
  <si>
    <r>
      <t xml:space="preserve">LIP GLOSS </t>
    </r>
    <r>
      <rPr>
        <b/>
        <sz val="11"/>
        <rFont val="Arial Narrow"/>
        <family val="2"/>
      </rPr>
      <t>ICED LATTE</t>
    </r>
  </si>
  <si>
    <r>
      <t xml:space="preserve">LIP GLOSS </t>
    </r>
    <r>
      <rPr>
        <b/>
        <sz val="11"/>
        <rFont val="Arial Narrow"/>
        <family val="2"/>
      </rPr>
      <t>PINK FREEZE</t>
    </r>
  </si>
  <si>
    <r>
      <t xml:space="preserve">LIP GLOSS </t>
    </r>
    <r>
      <rPr>
        <b/>
        <sz val="11"/>
        <rFont val="Arial Narrow"/>
        <family val="2"/>
      </rPr>
      <t>SHINE (clear)</t>
    </r>
  </si>
  <si>
    <t>COLOR CRÈME (for cheeks &amp; lips)   - COMPACTS</t>
  </si>
  <si>
    <r>
      <t xml:space="preserve">COLOR CRÈME </t>
    </r>
    <r>
      <rPr>
        <b/>
        <sz val="11"/>
        <rFont val="Arial Narrow"/>
        <family val="2"/>
      </rPr>
      <t>SUN ROSE</t>
    </r>
  </si>
  <si>
    <r>
      <t xml:space="preserve">COLOR CRÈME </t>
    </r>
    <r>
      <rPr>
        <b/>
        <sz val="11"/>
        <rFont val="Arial Narrow"/>
        <family val="2"/>
      </rPr>
      <t>SWEET CHEEKS</t>
    </r>
  </si>
  <si>
    <r>
      <t xml:space="preserve">COLOR CRÈME </t>
    </r>
    <r>
      <rPr>
        <b/>
        <sz val="11"/>
        <rFont val="Arial Narrow"/>
        <family val="2"/>
      </rPr>
      <t>TULIP</t>
    </r>
  </si>
  <si>
    <r>
      <rPr>
        <b/>
        <i/>
        <sz val="11"/>
        <color indexed="15"/>
        <rFont val="Arial Narrow"/>
        <family val="2"/>
      </rPr>
      <t>MATTE</t>
    </r>
    <r>
      <rPr>
        <b/>
        <sz val="11"/>
        <color indexed="15"/>
        <rFont val="Arial Narrow"/>
        <family val="2"/>
      </rPr>
      <t xml:space="preserve"> EYE COLOR  - COMPACTS</t>
    </r>
  </si>
  <si>
    <t>1407</t>
  </si>
  <si>
    <r>
      <t xml:space="preserve">EYE COLOR </t>
    </r>
    <r>
      <rPr>
        <b/>
        <sz val="11"/>
        <rFont val="Arial Narrow"/>
        <family val="2"/>
      </rPr>
      <t xml:space="preserve">APRICOT </t>
    </r>
  </si>
  <si>
    <t>1077</t>
  </si>
  <si>
    <r>
      <t xml:space="preserve">EYE COLOR </t>
    </r>
    <r>
      <rPr>
        <b/>
        <sz val="11"/>
        <rFont val="Arial Narrow"/>
        <family val="2"/>
      </rPr>
      <t>BERRYWOOD</t>
    </r>
  </si>
  <si>
    <t>1078</t>
  </si>
  <si>
    <r>
      <t xml:space="preserve">EYE COLOR </t>
    </r>
    <r>
      <rPr>
        <b/>
        <sz val="11"/>
        <rFont val="Arial Narrow"/>
        <family val="2"/>
      </rPr>
      <t xml:space="preserve">BONE </t>
    </r>
  </si>
  <si>
    <t>4001</t>
  </si>
  <si>
    <r>
      <t xml:space="preserve">EYE COLOR </t>
    </r>
    <r>
      <rPr>
        <b/>
        <sz val="11"/>
        <rFont val="Arial Narrow"/>
        <family val="2"/>
      </rPr>
      <t xml:space="preserve">CANYON </t>
    </r>
  </si>
  <si>
    <t>1371</t>
  </si>
  <si>
    <r>
      <t xml:space="preserve">EYE COLOR </t>
    </r>
    <r>
      <rPr>
        <b/>
        <sz val="11"/>
        <rFont val="Arial Narrow"/>
        <family val="2"/>
      </rPr>
      <t>CHAMOIS</t>
    </r>
    <r>
      <rPr>
        <sz val="11"/>
        <rFont val="Arial Narrow"/>
        <family val="2"/>
      </rPr>
      <t xml:space="preserve"> </t>
    </r>
  </si>
  <si>
    <t>1550</t>
  </si>
  <si>
    <r>
      <t xml:space="preserve">EYE COLOR </t>
    </r>
    <r>
      <rPr>
        <b/>
        <sz val="11"/>
        <rFont val="Arial Narrow"/>
        <family val="2"/>
      </rPr>
      <t>CONCORD</t>
    </r>
  </si>
  <si>
    <t>1081</t>
  </si>
  <si>
    <r>
      <t xml:space="preserve">EYE COLOR </t>
    </r>
    <r>
      <rPr>
        <b/>
        <sz val="11"/>
        <rFont val="Arial Narrow"/>
        <family val="2"/>
      </rPr>
      <t xml:space="preserve">ESPRESSO </t>
    </r>
  </si>
  <si>
    <t>1079</t>
  </si>
  <si>
    <r>
      <t xml:space="preserve">EYE COLOR </t>
    </r>
    <r>
      <rPr>
        <b/>
        <sz val="11"/>
        <rFont val="Arial Narrow"/>
        <family val="2"/>
      </rPr>
      <t>ONYX</t>
    </r>
  </si>
  <si>
    <t>1548</t>
  </si>
  <si>
    <r>
      <t xml:space="preserve">EYE COLOR </t>
    </r>
    <r>
      <rPr>
        <b/>
        <sz val="11"/>
        <rFont val="Arial Narrow"/>
        <family val="2"/>
      </rPr>
      <t>ORCHID</t>
    </r>
  </si>
  <si>
    <t>1082</t>
  </si>
  <si>
    <r>
      <t xml:space="preserve">EYE COLOR </t>
    </r>
    <r>
      <rPr>
        <b/>
        <sz val="11"/>
        <rFont val="Arial Narrow"/>
        <family val="2"/>
      </rPr>
      <t>SIENNA (demi-matte)</t>
    </r>
  </si>
  <si>
    <t>1080</t>
  </si>
  <si>
    <r>
      <t xml:space="preserve">EYE COLOR </t>
    </r>
    <r>
      <rPr>
        <b/>
        <sz val="11"/>
        <rFont val="Arial Narrow"/>
        <family val="2"/>
      </rPr>
      <t>SMOKED SAPPHIRE</t>
    </r>
  </si>
  <si>
    <t>1076</t>
  </si>
  <si>
    <r>
      <t xml:space="preserve">EYE COLOR </t>
    </r>
    <r>
      <rPr>
        <b/>
        <sz val="11"/>
        <rFont val="Arial Narrow"/>
        <family val="2"/>
      </rPr>
      <t>TAUPE</t>
    </r>
    <r>
      <rPr>
        <sz val="11"/>
        <rFont val="Arial Narrow"/>
        <family val="2"/>
      </rPr>
      <t xml:space="preserve"> </t>
    </r>
  </si>
  <si>
    <t>1075</t>
  </si>
  <si>
    <r>
      <t xml:space="preserve">EYE COLOR </t>
    </r>
    <r>
      <rPr>
        <b/>
        <sz val="11"/>
        <rFont val="Arial Narrow"/>
        <family val="2"/>
      </rPr>
      <t xml:space="preserve">WHEAT </t>
    </r>
  </si>
  <si>
    <r>
      <rPr>
        <b/>
        <i/>
        <sz val="11"/>
        <color indexed="15"/>
        <rFont val="Arial Narrow"/>
        <family val="2"/>
      </rPr>
      <t>SHIMMER</t>
    </r>
    <r>
      <rPr>
        <b/>
        <sz val="11"/>
        <color indexed="15"/>
        <rFont val="Arial Narrow"/>
        <family val="2"/>
      </rPr>
      <t xml:space="preserve"> EYE COLOR - COMPACTS</t>
    </r>
  </si>
  <si>
    <r>
      <t xml:space="preserve">EYE COLOR </t>
    </r>
    <r>
      <rPr>
        <b/>
        <sz val="11"/>
        <rFont val="Arial Narrow"/>
        <family val="2"/>
      </rPr>
      <t>BRONZED</t>
    </r>
  </si>
  <si>
    <r>
      <t xml:space="preserve">EYE COLOR </t>
    </r>
    <r>
      <rPr>
        <b/>
        <sz val="11"/>
        <rFont val="Arial Narrow"/>
        <family val="2"/>
      </rPr>
      <t>BROWNSTONE</t>
    </r>
  </si>
  <si>
    <r>
      <t>EYE COLOR</t>
    </r>
    <r>
      <rPr>
        <b/>
        <sz val="11"/>
        <rFont val="Arial Narrow"/>
        <family val="2"/>
      </rPr>
      <t xml:space="preserve"> CAJUN SPICE</t>
    </r>
  </si>
  <si>
    <t>1329</t>
  </si>
  <si>
    <r>
      <t xml:space="preserve">EYE COLOR </t>
    </r>
    <r>
      <rPr>
        <b/>
        <sz val="11"/>
        <rFont val="Arial Narrow"/>
        <family val="2"/>
      </rPr>
      <t>CASHMERE</t>
    </r>
  </si>
  <si>
    <r>
      <t xml:space="preserve">EYE COLOR </t>
    </r>
    <r>
      <rPr>
        <b/>
        <sz val="11"/>
        <rFont val="Arial Narrow"/>
        <family val="2"/>
      </rPr>
      <t>DAISY</t>
    </r>
  </si>
  <si>
    <t>1336</t>
  </si>
  <si>
    <r>
      <t xml:space="preserve">EYE COLOR </t>
    </r>
    <r>
      <rPr>
        <b/>
        <sz val="11"/>
        <rFont val="Arial Narrow"/>
        <family val="2"/>
      </rPr>
      <t>DULCE DE LECHE</t>
    </r>
  </si>
  <si>
    <t>1470</t>
  </si>
  <si>
    <r>
      <t xml:space="preserve">EYE COLOR </t>
    </r>
    <r>
      <rPr>
        <b/>
        <sz val="11"/>
        <rFont val="Arial Narrow"/>
        <family val="2"/>
      </rPr>
      <t>FIREBRICK</t>
    </r>
  </si>
  <si>
    <t>1672</t>
  </si>
  <si>
    <r>
      <t xml:space="preserve">EYE COLOR </t>
    </r>
    <r>
      <rPr>
        <b/>
        <sz val="11"/>
        <rFont val="Arial Narrow"/>
        <family val="2"/>
      </rPr>
      <t>GALAXY</t>
    </r>
  </si>
  <si>
    <t>1686</t>
  </si>
  <si>
    <r>
      <t xml:space="preserve">EYE COLOR </t>
    </r>
    <r>
      <rPr>
        <b/>
        <sz val="11"/>
        <rFont val="Arial Narrow"/>
        <family val="2"/>
      </rPr>
      <t>GRAPHITE</t>
    </r>
  </si>
  <si>
    <t>1331</t>
  </si>
  <si>
    <r>
      <t xml:space="preserve">EYE COLOR </t>
    </r>
    <r>
      <rPr>
        <b/>
        <sz val="11"/>
        <rFont val="Arial Narrow"/>
        <family val="2"/>
      </rPr>
      <t>HONEYSUCKLE</t>
    </r>
  </si>
  <si>
    <t>1074</t>
  </si>
  <si>
    <r>
      <t>EYE COLOR</t>
    </r>
    <r>
      <rPr>
        <b/>
        <sz val="11"/>
        <rFont val="Arial Narrow"/>
        <family val="2"/>
      </rPr>
      <t xml:space="preserve"> ICE</t>
    </r>
  </si>
  <si>
    <t>1668</t>
  </si>
  <si>
    <r>
      <t xml:space="preserve">EYE COLOR </t>
    </r>
    <r>
      <rPr>
        <b/>
        <sz val="11"/>
        <rFont val="Arial Narrow"/>
        <family val="2"/>
      </rPr>
      <t>MIDNIGHT</t>
    </r>
  </si>
  <si>
    <t>1560</t>
  </si>
  <si>
    <r>
      <t xml:space="preserve">EYE COLOR </t>
    </r>
    <r>
      <rPr>
        <b/>
        <sz val="11"/>
        <rFont val="Arial Narrow"/>
        <family val="2"/>
      </rPr>
      <t>MOSS</t>
    </r>
  </si>
  <si>
    <t>1373</t>
  </si>
  <si>
    <r>
      <t xml:space="preserve">EYE COLOR </t>
    </r>
    <r>
      <rPr>
        <b/>
        <sz val="11"/>
        <rFont val="Arial Narrow"/>
        <family val="2"/>
      </rPr>
      <t>OPAL SKY</t>
    </r>
  </si>
  <si>
    <t>1562</t>
  </si>
  <si>
    <r>
      <t xml:space="preserve">EYE COLOR </t>
    </r>
    <r>
      <rPr>
        <b/>
        <sz val="11"/>
        <rFont val="Arial Narrow"/>
        <family val="2"/>
      </rPr>
      <t>PACIFIC</t>
    </r>
  </si>
  <si>
    <t>1323</t>
  </si>
  <si>
    <r>
      <t xml:space="preserve">EYE COLOR </t>
    </r>
    <r>
      <rPr>
        <b/>
        <sz val="11"/>
        <rFont val="Arial Narrow"/>
        <family val="2"/>
      </rPr>
      <t>PINK GRAPEFRUIT</t>
    </r>
  </si>
  <si>
    <t>1558</t>
  </si>
  <si>
    <r>
      <t xml:space="preserve">EYE COLOR </t>
    </r>
    <r>
      <rPr>
        <b/>
        <sz val="11"/>
        <rFont val="Arial Narrow"/>
        <family val="2"/>
      </rPr>
      <t>PINK ILLUSION</t>
    </r>
  </si>
  <si>
    <t>1674</t>
  </si>
  <si>
    <r>
      <t xml:space="preserve">EYE COLOR </t>
    </r>
    <r>
      <rPr>
        <b/>
        <sz val="11"/>
        <rFont val="Arial Narrow"/>
        <family val="2"/>
      </rPr>
      <t>PIXIE</t>
    </r>
  </si>
  <si>
    <t>1564</t>
  </si>
  <si>
    <r>
      <t xml:space="preserve">EYE COLOR </t>
    </r>
    <r>
      <rPr>
        <b/>
        <sz val="11"/>
        <rFont val="Arial Narrow"/>
        <family val="2"/>
      </rPr>
      <t>POMEGRANATE</t>
    </r>
  </si>
  <si>
    <t>1334</t>
  </si>
  <si>
    <r>
      <t xml:space="preserve">EYE COLOR </t>
    </r>
    <r>
      <rPr>
        <b/>
        <sz val="11"/>
        <rFont val="Arial Narrow"/>
        <family val="2"/>
      </rPr>
      <t>SHAMROCK</t>
    </r>
  </si>
  <si>
    <t>1325</t>
  </si>
  <si>
    <r>
      <t xml:space="preserve">EYE COLOR </t>
    </r>
    <r>
      <rPr>
        <b/>
        <sz val="11"/>
        <rFont val="Arial Narrow"/>
        <family val="2"/>
      </rPr>
      <t>SPANISH GOLD</t>
    </r>
  </si>
  <si>
    <t>1566</t>
  </si>
  <si>
    <r>
      <t xml:space="preserve">EYE COLOR </t>
    </r>
    <r>
      <rPr>
        <b/>
        <sz val="11"/>
        <rFont val="Arial Narrow"/>
        <family val="2"/>
      </rPr>
      <t>SUGARED VIOLET</t>
    </r>
  </si>
  <si>
    <t>1321</t>
  </si>
  <si>
    <r>
      <t xml:space="preserve">EYE COLOR </t>
    </r>
    <r>
      <rPr>
        <b/>
        <sz val="11"/>
        <rFont val="Arial Narrow"/>
        <family val="2"/>
      </rPr>
      <t>SUNFLOWER</t>
    </r>
  </si>
  <si>
    <t>1337</t>
  </si>
  <si>
    <r>
      <t>EYE COLOR</t>
    </r>
    <r>
      <rPr>
        <b/>
        <sz val="11"/>
        <rFont val="Arial Narrow"/>
        <family val="2"/>
      </rPr>
      <t xml:space="preserve"> SUNSET</t>
    </r>
  </si>
  <si>
    <t>1253</t>
  </si>
  <si>
    <r>
      <t xml:space="preserve">EYE COLOR </t>
    </r>
    <r>
      <rPr>
        <b/>
        <sz val="11"/>
        <rFont val="Arial Narrow"/>
        <family val="2"/>
      </rPr>
      <t>TEA TREE</t>
    </r>
  </si>
  <si>
    <t>3790</t>
  </si>
  <si>
    <r>
      <t xml:space="preserve">EYE COLOR </t>
    </r>
    <r>
      <rPr>
        <b/>
        <sz val="11"/>
        <rFont val="Arial Narrow"/>
        <family val="2"/>
      </rPr>
      <t>TINSEL</t>
    </r>
  </si>
  <si>
    <t>1556</t>
  </si>
  <si>
    <r>
      <t xml:space="preserve">EYE COLOR </t>
    </r>
    <r>
      <rPr>
        <b/>
        <sz val="11"/>
        <rFont val="Arial Narrow"/>
        <family val="2"/>
      </rPr>
      <t>VINEYARD</t>
    </r>
  </si>
  <si>
    <t>3769</t>
  </si>
  <si>
    <r>
      <t>EYE COLOR</t>
    </r>
    <r>
      <rPr>
        <b/>
        <sz val="11"/>
        <rFont val="Arial Narrow"/>
        <family val="2"/>
      </rPr>
      <t xml:space="preserve"> VOODOO</t>
    </r>
  </si>
  <si>
    <t>CHEEK COLOR - COMPACTS</t>
  </si>
  <si>
    <t>1084</t>
  </si>
  <si>
    <r>
      <t xml:space="preserve">CHEEK COLOR </t>
    </r>
    <r>
      <rPr>
        <b/>
        <sz val="11"/>
        <rFont val="Arial Narrow"/>
        <family val="2"/>
      </rPr>
      <t>BERRY</t>
    </r>
  </si>
  <si>
    <t>1091</t>
  </si>
  <si>
    <r>
      <t xml:space="preserve">CHEEK COLOR </t>
    </r>
    <r>
      <rPr>
        <b/>
        <sz val="11"/>
        <rFont val="Arial Narrow"/>
        <family val="2"/>
      </rPr>
      <t>BRICK</t>
    </r>
  </si>
  <si>
    <t>1640</t>
  </si>
  <si>
    <r>
      <t xml:space="preserve">CHEEK COLOR </t>
    </r>
    <r>
      <rPr>
        <b/>
        <sz val="11"/>
        <rFont val="Arial Narrow"/>
        <family val="2"/>
      </rPr>
      <t>BUBBLEGUM</t>
    </r>
  </si>
  <si>
    <t>1086</t>
  </si>
  <si>
    <r>
      <t xml:space="preserve">CHEEK COLOR </t>
    </r>
    <r>
      <rPr>
        <b/>
        <sz val="11"/>
        <rFont val="Arial Narrow"/>
        <family val="2"/>
      </rPr>
      <t>COOL MAUVE</t>
    </r>
  </si>
  <si>
    <t>1083</t>
  </si>
  <si>
    <r>
      <t xml:space="preserve">CHEEK COLOR </t>
    </r>
    <r>
      <rPr>
        <b/>
        <sz val="11"/>
        <rFont val="Arial Narrow"/>
        <family val="2"/>
      </rPr>
      <t>GARNET</t>
    </r>
  </si>
  <si>
    <t>3851</t>
  </si>
  <si>
    <r>
      <t xml:space="preserve">CHEEK COLOR </t>
    </r>
    <r>
      <rPr>
        <b/>
        <sz val="11"/>
        <rFont val="Arial Narrow"/>
        <family val="2"/>
      </rPr>
      <t>GINGERBREAD</t>
    </r>
  </si>
  <si>
    <t>1552</t>
  </si>
  <si>
    <r>
      <t xml:space="preserve">CHEEK COLOR </t>
    </r>
    <r>
      <rPr>
        <b/>
        <sz val="11"/>
        <rFont val="Arial Narrow"/>
        <family val="2"/>
      </rPr>
      <t>GLOW</t>
    </r>
  </si>
  <si>
    <t>1092</t>
  </si>
  <si>
    <r>
      <t>CHEEK COLOR</t>
    </r>
    <r>
      <rPr>
        <b/>
        <sz val="11"/>
        <rFont val="Arial Narrow"/>
        <family val="2"/>
      </rPr>
      <t xml:space="preserve"> LEMON CRÈME </t>
    </r>
  </si>
  <si>
    <t>3868</t>
  </si>
  <si>
    <r>
      <t xml:space="preserve">CHEEK COLOR </t>
    </r>
    <r>
      <rPr>
        <b/>
        <sz val="11"/>
        <rFont val="Arial Narrow"/>
        <family val="2"/>
      </rPr>
      <t>POPPY</t>
    </r>
  </si>
  <si>
    <t>3844</t>
  </si>
  <si>
    <r>
      <t xml:space="preserve">CHEEK COLOR </t>
    </r>
    <r>
      <rPr>
        <b/>
        <sz val="11"/>
        <rFont val="Arial Narrow"/>
        <family val="2"/>
      </rPr>
      <t>PUMPKIN</t>
    </r>
  </si>
  <si>
    <t>1089</t>
  </si>
  <si>
    <r>
      <t xml:space="preserve">CHEEK COLOR </t>
    </r>
    <r>
      <rPr>
        <b/>
        <sz val="11"/>
        <rFont val="Arial Narrow"/>
        <family val="2"/>
      </rPr>
      <t>ROSE BEIGE</t>
    </r>
  </si>
  <si>
    <t>1452</t>
  </si>
  <si>
    <r>
      <t xml:space="preserve">CHEEK COLOR </t>
    </r>
    <r>
      <rPr>
        <b/>
        <sz val="11"/>
        <rFont val="Arial Narrow"/>
        <family val="2"/>
      </rPr>
      <t>ROSE PETAL</t>
    </r>
  </si>
  <si>
    <t>1085</t>
  </si>
  <si>
    <r>
      <t xml:space="preserve">CHEEK COLOR </t>
    </r>
    <r>
      <rPr>
        <b/>
        <sz val="11"/>
        <rFont val="Arial Narrow"/>
        <family val="2"/>
      </rPr>
      <t>RUSSET</t>
    </r>
  </si>
  <si>
    <t>1087</t>
  </si>
  <si>
    <r>
      <t xml:space="preserve">CHEEK COLOR </t>
    </r>
    <r>
      <rPr>
        <b/>
        <sz val="11"/>
        <rFont val="Arial Narrow"/>
        <family val="2"/>
      </rPr>
      <t>SOFT PEACH</t>
    </r>
  </si>
  <si>
    <t>1090</t>
  </si>
  <si>
    <r>
      <t xml:space="preserve">CHEEK COLOR </t>
    </r>
    <r>
      <rPr>
        <b/>
        <sz val="11"/>
        <rFont val="Arial Narrow"/>
        <family val="2"/>
      </rPr>
      <t>WARM BISQUE</t>
    </r>
  </si>
  <si>
    <t>CONCEALER / CORRECTORS - COMPACTS</t>
  </si>
  <si>
    <r>
      <t>CONCEALER CORRECTOR</t>
    </r>
    <r>
      <rPr>
        <b/>
        <sz val="11"/>
        <rFont val="Arial Narrow"/>
        <family val="2"/>
      </rPr>
      <t xml:space="preserve"> BLUE # 1</t>
    </r>
  </si>
  <si>
    <r>
      <t xml:space="preserve">CONCEALER CORECTOR </t>
    </r>
    <r>
      <rPr>
        <b/>
        <sz val="11"/>
        <rFont val="Arial Narrow"/>
        <family val="2"/>
      </rPr>
      <t>BLUE # 2</t>
    </r>
  </si>
  <si>
    <r>
      <t xml:space="preserve">CONCEALER CORRECTOR </t>
    </r>
    <r>
      <rPr>
        <b/>
        <sz val="11"/>
        <rFont val="Arial Narrow"/>
        <family val="2"/>
      </rPr>
      <t>BLUE # 3</t>
    </r>
  </si>
  <si>
    <r>
      <t xml:space="preserve">CONCEALER CORRECTOR </t>
    </r>
    <r>
      <rPr>
        <b/>
        <sz val="11"/>
        <rFont val="Arial Narrow"/>
        <family val="2"/>
      </rPr>
      <t>BLUE # 4</t>
    </r>
  </si>
  <si>
    <r>
      <t>CONCEALER CORRECTOR</t>
    </r>
    <r>
      <rPr>
        <b/>
        <sz val="11"/>
        <rFont val="Arial Narrow"/>
        <family val="2"/>
      </rPr>
      <t xml:space="preserve"> RED # 1</t>
    </r>
  </si>
  <si>
    <r>
      <t xml:space="preserve">CONCEALER CORRECTOR </t>
    </r>
    <r>
      <rPr>
        <b/>
        <sz val="11"/>
        <rFont val="Arial Narrow"/>
        <family val="2"/>
      </rPr>
      <t>RED # 2</t>
    </r>
  </si>
  <si>
    <r>
      <t xml:space="preserve">CONCEALER CORRECTOR </t>
    </r>
    <r>
      <rPr>
        <b/>
        <sz val="11"/>
        <rFont val="Arial Narrow"/>
        <family val="2"/>
      </rPr>
      <t>RED # 3</t>
    </r>
  </si>
  <si>
    <r>
      <t xml:space="preserve">CONCEALER CORRECTOR </t>
    </r>
    <r>
      <rPr>
        <b/>
        <sz val="11"/>
        <rFont val="Arial Narrow"/>
        <family val="2"/>
      </rPr>
      <t>DEEP BROWN</t>
    </r>
  </si>
  <si>
    <t>CAKE LINER - COMPACTS</t>
  </si>
  <si>
    <t>0352</t>
  </si>
  <si>
    <r>
      <t xml:space="preserve">CAKE EYELINER </t>
    </r>
    <r>
      <rPr>
        <b/>
        <sz val="11"/>
        <rFont val="Arial Narrow"/>
        <family val="2"/>
      </rPr>
      <t>BROWN</t>
    </r>
  </si>
  <si>
    <t>0351</t>
  </si>
  <si>
    <r>
      <t xml:space="preserve">CAKE EYELINER </t>
    </r>
    <r>
      <rPr>
        <b/>
        <sz val="11"/>
        <rFont val="Arial Narrow"/>
        <family val="2"/>
      </rPr>
      <t>BLACK</t>
    </r>
  </si>
  <si>
    <t xml:space="preserve"> YOUR 35  SMALL COMPACTS PICKS  SUB-TOTAL     </t>
  </si>
  <si>
    <t xml:space="preserve">STEP 4           Get at least ONE EACH of all 12 Lipsticks (sheer &amp; satin) </t>
  </si>
  <si>
    <t>LIPS</t>
  </si>
  <si>
    <t>SHEER LIPSTICKS</t>
  </si>
  <si>
    <r>
      <t xml:space="preserve">SHEER LIPSTICK </t>
    </r>
    <r>
      <rPr>
        <b/>
        <sz val="11"/>
        <rFont val="Arial Narrow"/>
        <family val="2"/>
      </rPr>
      <t>EGGPLANT</t>
    </r>
  </si>
  <si>
    <r>
      <t xml:space="preserve">SHEER LIPSTICK </t>
    </r>
    <r>
      <rPr>
        <b/>
        <sz val="11"/>
        <rFont val="Arial Narrow"/>
        <family val="2"/>
      </rPr>
      <t>JUST PEACHY</t>
    </r>
  </si>
  <si>
    <r>
      <t xml:space="preserve">SHEER LIPSTICK </t>
    </r>
    <r>
      <rPr>
        <b/>
        <sz val="11"/>
        <rFont val="Arial Narrow"/>
        <family val="2"/>
      </rPr>
      <t>MAI TAI</t>
    </r>
  </si>
  <si>
    <r>
      <t xml:space="preserve">SHEER LIPSTICK </t>
    </r>
    <r>
      <rPr>
        <b/>
        <sz val="11"/>
        <rFont val="Arial Narrow"/>
        <family val="2"/>
      </rPr>
      <t>MUDSLIDE</t>
    </r>
  </si>
  <si>
    <r>
      <t xml:space="preserve">SHEER LIPSTICK </t>
    </r>
    <r>
      <rPr>
        <b/>
        <sz val="11"/>
        <rFont val="Arial Narrow"/>
        <family val="2"/>
      </rPr>
      <t>PINK TWINKLE</t>
    </r>
  </si>
  <si>
    <r>
      <t xml:space="preserve">SHEER LIPSTICK </t>
    </r>
    <r>
      <rPr>
        <b/>
        <sz val="11"/>
        <rFont val="Arial Narrow"/>
        <family val="2"/>
      </rPr>
      <t>ROSE CLAY</t>
    </r>
  </si>
  <si>
    <r>
      <t xml:space="preserve">SHEER LIPSTICK </t>
    </r>
    <r>
      <rPr>
        <b/>
        <sz val="11"/>
        <rFont val="Arial Narrow"/>
        <family val="2"/>
      </rPr>
      <t>SANDY PEACH</t>
    </r>
  </si>
  <si>
    <r>
      <t xml:space="preserve">SHEER LIPSTICK </t>
    </r>
    <r>
      <rPr>
        <b/>
        <sz val="11"/>
        <rFont val="Arial Narrow"/>
        <family val="2"/>
      </rPr>
      <t>STARGAZER</t>
    </r>
  </si>
  <si>
    <t>SATIN LIPSTICKS</t>
  </si>
  <si>
    <r>
      <t xml:space="preserve">SATIN LIPSTICK </t>
    </r>
    <r>
      <rPr>
        <b/>
        <sz val="11"/>
        <rFont val="Arial Narrow"/>
        <family val="2"/>
      </rPr>
      <t>BLACKBERRY</t>
    </r>
  </si>
  <si>
    <r>
      <t xml:space="preserve">SATIN LIPSTICK </t>
    </r>
    <r>
      <rPr>
        <b/>
        <sz val="11"/>
        <rFont val="Arial Narrow"/>
        <family val="2"/>
      </rPr>
      <t>HAVANA</t>
    </r>
  </si>
  <si>
    <r>
      <t xml:space="preserve">SATIN LIPSTICK </t>
    </r>
    <r>
      <rPr>
        <b/>
        <sz val="11"/>
        <rFont val="Arial Narrow"/>
        <family val="2"/>
      </rPr>
      <t>LADY BUG</t>
    </r>
  </si>
  <si>
    <r>
      <t xml:space="preserve">SATIN LIPSTICK </t>
    </r>
    <r>
      <rPr>
        <b/>
        <sz val="11"/>
        <rFont val="Arial Narrow"/>
        <family val="2"/>
      </rPr>
      <t>RUSTIC</t>
    </r>
  </si>
  <si>
    <t>LIPS CATEGORY SUB-TOTAL</t>
  </si>
  <si>
    <t>ORDER TOTAL</t>
  </si>
  <si>
    <t>order total retail value</t>
  </si>
  <si>
    <t>order total  wholesale value</t>
  </si>
  <si>
    <r>
      <rPr>
        <b/>
        <sz val="11"/>
        <color indexed="8"/>
        <rFont val="Calibri"/>
        <family val="2"/>
      </rPr>
      <t>HOW TO  ORDER</t>
    </r>
    <r>
      <rPr>
        <sz val="11"/>
        <color theme="1"/>
        <rFont val="Calibri"/>
        <family val="2"/>
      </rPr>
      <t xml:space="preserve">: In order to </t>
    </r>
    <r>
      <rPr>
        <u val="single"/>
        <sz val="11"/>
        <color indexed="8"/>
        <rFont val="Calibri"/>
        <family val="2"/>
      </rPr>
      <t>fill the display unit</t>
    </r>
    <r>
      <rPr>
        <sz val="11"/>
        <color theme="1"/>
        <rFont val="Calibri"/>
        <family val="2"/>
      </rPr>
      <t xml:space="preserve">, do the following:   </t>
    </r>
  </si>
  <si>
    <t xml:space="preserve">Pick 39 or more products from the following categories: </t>
  </si>
  <si>
    <t>sales representative:</t>
  </si>
  <si>
    <t>email:</t>
  </si>
  <si>
    <t>telephone:</t>
  </si>
  <si>
    <t>fax:</t>
  </si>
  <si>
    <r>
      <t xml:space="preserve">petite display* opening order $995.  </t>
    </r>
    <r>
      <rPr>
        <b/>
        <sz val="14"/>
        <rFont val="Arial Narrow"/>
        <family val="2"/>
      </rPr>
      <t>(minimum wholesale)</t>
    </r>
  </si>
  <si>
    <r>
      <rPr>
        <b/>
        <sz val="11"/>
        <color indexed="8"/>
        <rFont val="Calibri"/>
        <family val="2"/>
      </rPr>
      <t>STEP 1</t>
    </r>
    <r>
      <rPr>
        <sz val="11"/>
        <color theme="1"/>
        <rFont val="Calibri"/>
        <family val="2"/>
      </rPr>
      <t xml:space="preserve">      Pick 2 from Cream Foundation, Bronzer, Pressed Powder  </t>
    </r>
  </si>
  <si>
    <r>
      <rPr>
        <b/>
        <sz val="11"/>
        <color indexed="8"/>
        <rFont val="Calibri"/>
        <family val="2"/>
      </rPr>
      <t>STEP 2</t>
    </r>
    <r>
      <rPr>
        <sz val="11"/>
        <color theme="1"/>
        <rFont val="Calibri"/>
        <family val="2"/>
      </rPr>
      <t xml:space="preserve">     Pick 2 Loose Powders  </t>
    </r>
  </si>
  <si>
    <r>
      <rPr>
        <b/>
        <sz val="11"/>
        <color indexed="8"/>
        <rFont val="Calibri"/>
        <family val="2"/>
      </rPr>
      <t>STEP 3</t>
    </r>
    <r>
      <rPr>
        <sz val="11"/>
        <color theme="1"/>
        <rFont val="Calibri"/>
        <family val="2"/>
      </rPr>
      <t xml:space="preserve">     Pick 35 small compacts from Lip Gloss, Color Creme, Eye Shadow, Cheek Color, Concealer, Cake Liner</t>
    </r>
  </si>
  <si>
    <r>
      <rPr>
        <b/>
        <sz val="11"/>
        <color indexed="8"/>
        <rFont val="Calibri"/>
        <family val="2"/>
      </rPr>
      <t>STEP 4</t>
    </r>
    <r>
      <rPr>
        <sz val="11"/>
        <color theme="1"/>
        <rFont val="Calibri"/>
        <family val="2"/>
      </rPr>
      <t xml:space="preserve">    The Petite Opening order includes one each of all 12  lipstick shades </t>
    </r>
  </si>
  <si>
    <t xml:space="preserve">                  Feel free to order additional quantities of any product above the $995 wholesale value</t>
  </si>
  <si>
    <t xml:space="preserve">Spend at least $995. wholesale to fill the display unit and you will get the set of display testers and display unit for free </t>
  </si>
  <si>
    <r>
      <rPr>
        <b/>
        <sz val="16"/>
        <color indexed="36"/>
        <rFont val="Century Gothic"/>
        <family val="2"/>
      </rPr>
      <t xml:space="preserve"> THE</t>
    </r>
    <r>
      <rPr>
        <b/>
        <sz val="16"/>
        <rFont val="Century Gothic"/>
        <family val="2"/>
      </rPr>
      <t xml:space="preserve"> </t>
    </r>
    <r>
      <rPr>
        <sz val="16"/>
        <color indexed="36"/>
        <rFont val="Century Gothic"/>
        <family val="2"/>
      </rPr>
      <t>BEAUTY</t>
    </r>
    <r>
      <rPr>
        <b/>
        <sz val="16"/>
        <color indexed="36"/>
        <rFont val="Century Gothic"/>
        <family val="2"/>
      </rPr>
      <t xml:space="preserve"> </t>
    </r>
    <r>
      <rPr>
        <b/>
        <sz val="16"/>
        <color indexed="23"/>
        <rFont val="Century Gothic"/>
        <family val="2"/>
      </rPr>
      <t>sales group</t>
    </r>
  </si>
  <si>
    <t>A source for the best beauty brands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</si>
</sst>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$&quot;#,##0.00\ ;&quot; $(&quot;#,##0.00\);&quot; $-&quot;#\ ;@\ "/>
    <numFmt numFmtId="165" formatCode="&quot;$&quot;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5"/>
      <name val="Arial Narrow"/>
      <family val="2"/>
    </font>
    <font>
      <b/>
      <i/>
      <sz val="11"/>
      <color indexed="15"/>
      <name val="Arial Narrow"/>
      <family val="2"/>
    </font>
    <font>
      <sz val="11"/>
      <name val="Arial"/>
      <family val="2"/>
    </font>
    <font>
      <b/>
      <sz val="12"/>
      <name val="Arial Narrow"/>
      <family val="2"/>
    </font>
    <font>
      <u val="single"/>
      <sz val="11"/>
      <color indexed="8"/>
      <name val="Calibri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47"/>
      <name val="Arial Narrow"/>
      <family val="2"/>
    </font>
    <font>
      <b/>
      <sz val="11"/>
      <color indexed="51"/>
      <name val="Arial Narrow"/>
      <family val="2"/>
    </font>
    <font>
      <b/>
      <sz val="11"/>
      <color indexed="10"/>
      <name val="Arial Narrow"/>
      <family val="2"/>
    </font>
    <font>
      <b/>
      <sz val="11"/>
      <color indexed="29"/>
      <name val="Arial Narrow"/>
      <family val="2"/>
    </font>
    <font>
      <b/>
      <sz val="10"/>
      <color indexed="10"/>
      <name val="Arial"/>
      <family val="2"/>
    </font>
    <font>
      <b/>
      <sz val="11"/>
      <color indexed="23"/>
      <name val="Calibri"/>
      <family val="2"/>
    </font>
    <font>
      <b/>
      <sz val="11"/>
      <name val="Calibri"/>
      <family val="2"/>
    </font>
    <font>
      <b/>
      <sz val="16"/>
      <name val="Century Gothic"/>
      <family val="2"/>
    </font>
    <font>
      <b/>
      <sz val="16"/>
      <color indexed="36"/>
      <name val="Century Gothic"/>
      <family val="2"/>
    </font>
    <font>
      <sz val="16"/>
      <color indexed="36"/>
      <name val="Century Gothic"/>
      <family val="2"/>
    </font>
    <font>
      <b/>
      <sz val="16"/>
      <color indexed="23"/>
      <name val="Century Gothic"/>
      <family val="2"/>
    </font>
    <font>
      <b/>
      <sz val="11"/>
      <color indexed="23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49998000264167786"/>
      <name val="Calibri"/>
      <family val="2"/>
    </font>
    <font>
      <b/>
      <sz val="11"/>
      <color rgb="FFFFBB57"/>
      <name val="Arial Narrow"/>
      <family val="2"/>
    </font>
    <font>
      <b/>
      <sz val="10"/>
      <color rgb="FFFF0000"/>
      <name val="Arial"/>
      <family val="2"/>
    </font>
    <font>
      <b/>
      <sz val="11"/>
      <color rgb="FFFF2929"/>
      <name val="Arial Narrow"/>
      <family val="2"/>
    </font>
    <font>
      <b/>
      <sz val="11"/>
      <color rgb="FFFF9966"/>
      <name val="Arial Narrow"/>
      <family val="2"/>
    </font>
    <font>
      <b/>
      <sz val="11"/>
      <color rgb="FF00FFCC"/>
      <name val="Arial Narrow"/>
      <family val="2"/>
    </font>
    <font>
      <b/>
      <sz val="11"/>
      <color rgb="FFFFC000"/>
      <name val="Arial Narrow"/>
      <family val="2"/>
    </font>
    <font>
      <b/>
      <sz val="11"/>
      <color theme="1" tint="0.49998000264167786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theme="0" tint="-0.0499799996614456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medium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/>
      <protection/>
    </xf>
    <xf numFmtId="1" fontId="5" fillId="33" borderId="11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1" fontId="6" fillId="33" borderId="0" xfId="44" applyNumberFormat="1" applyFont="1" applyFill="1" applyBorder="1" applyAlignment="1" applyProtection="1">
      <alignment horizontal="center"/>
      <protection/>
    </xf>
    <xf numFmtId="164" fontId="6" fillId="33" borderId="0" xfId="44" applyNumberFormat="1" applyFont="1" applyFill="1" applyBorder="1" applyAlignment="1" applyProtection="1">
      <alignment horizontal="right"/>
      <protection locked="0"/>
    </xf>
    <xf numFmtId="164" fontId="6" fillId="33" borderId="12" xfId="44" applyNumberFormat="1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/>
    </xf>
    <xf numFmtId="1" fontId="5" fillId="33" borderId="14" xfId="0" applyNumberFormat="1" applyFont="1" applyFill="1" applyBorder="1" applyAlignment="1" applyProtection="1">
      <alignment/>
      <protection/>
    </xf>
    <xf numFmtId="1" fontId="6" fillId="33" borderId="15" xfId="44" applyNumberFormat="1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/>
      <protection/>
    </xf>
    <xf numFmtId="1" fontId="5" fillId="33" borderId="17" xfId="0" applyNumberFormat="1" applyFont="1" applyFill="1" applyBorder="1" applyAlignment="1" applyProtection="1">
      <alignment/>
      <protection/>
    </xf>
    <xf numFmtId="9" fontId="6" fillId="33" borderId="18" xfId="0" applyNumberFormat="1" applyFont="1" applyFill="1" applyBorder="1" applyAlignment="1" applyProtection="1">
      <alignment horizontal="center"/>
      <protection locked="0"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1" fontId="6" fillId="34" borderId="20" xfId="0" applyNumberFormat="1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164" fontId="6" fillId="34" borderId="21" xfId="44" applyNumberFormat="1" applyFont="1" applyFill="1" applyBorder="1" applyAlignment="1" applyProtection="1">
      <alignment horizontal="center" vertical="center" wrapText="1"/>
      <protection/>
    </xf>
    <xf numFmtId="1" fontId="6" fillId="34" borderId="21" xfId="44" applyNumberFormat="1" applyFont="1" applyFill="1" applyBorder="1" applyAlignment="1" applyProtection="1">
      <alignment horizontal="center" vertical="center" wrapText="1"/>
      <protection/>
    </xf>
    <xf numFmtId="164" fontId="6" fillId="34" borderId="22" xfId="44" applyNumberFormat="1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/>
      <protection/>
    </xf>
    <xf numFmtId="1" fontId="6" fillId="35" borderId="24" xfId="44" applyNumberFormat="1" applyFont="1" applyFill="1" applyBorder="1" applyAlignment="1" applyProtection="1">
      <alignment horizontal="center"/>
      <protection/>
    </xf>
    <xf numFmtId="0" fontId="6" fillId="35" borderId="24" xfId="0" applyFont="1" applyFill="1" applyBorder="1" applyAlignment="1" applyProtection="1">
      <alignment/>
      <protection/>
    </xf>
    <xf numFmtId="164" fontId="6" fillId="35" borderId="24" xfId="44" applyNumberFormat="1" applyFont="1" applyFill="1" applyBorder="1" applyAlignment="1" applyProtection="1">
      <alignment horizontal="center"/>
      <protection/>
    </xf>
    <xf numFmtId="164" fontId="6" fillId="35" borderId="24" xfId="44" applyNumberFormat="1" applyFont="1" applyFill="1" applyBorder="1" applyAlignment="1" applyProtection="1">
      <alignment horizontal="right"/>
      <protection/>
    </xf>
    <xf numFmtId="164" fontId="6" fillId="35" borderId="25" xfId="44" applyNumberFormat="1" applyFont="1" applyFill="1" applyBorder="1" applyAlignment="1" applyProtection="1">
      <alignment/>
      <protection/>
    </xf>
    <xf numFmtId="1" fontId="6" fillId="36" borderId="26" xfId="0" applyNumberFormat="1" applyFont="1" applyFill="1" applyBorder="1" applyAlignment="1" applyProtection="1">
      <alignment horizontal="center"/>
      <protection/>
    </xf>
    <xf numFmtId="1" fontId="6" fillId="36" borderId="0" xfId="44" applyNumberFormat="1" applyFont="1" applyFill="1" applyBorder="1" applyAlignment="1" applyProtection="1">
      <alignment horizontal="center"/>
      <protection/>
    </xf>
    <xf numFmtId="0" fontId="6" fillId="36" borderId="0" xfId="0" applyFont="1" applyFill="1" applyBorder="1" applyAlignment="1" applyProtection="1">
      <alignment/>
      <protection/>
    </xf>
    <xf numFmtId="164" fontId="6" fillId="36" borderId="0" xfId="44" applyNumberFormat="1" applyFont="1" applyFill="1" applyBorder="1" applyAlignment="1" applyProtection="1">
      <alignment horizontal="center"/>
      <protection/>
    </xf>
    <xf numFmtId="164" fontId="6" fillId="36" borderId="0" xfId="44" applyNumberFormat="1" applyFont="1" applyFill="1" applyBorder="1" applyAlignment="1" applyProtection="1">
      <alignment horizontal="right"/>
      <protection/>
    </xf>
    <xf numFmtId="164" fontId="6" fillId="36" borderId="27" xfId="44" applyNumberFormat="1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center"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164" fontId="5" fillId="0" borderId="11" xfId="44" applyNumberFormat="1" applyFont="1" applyFill="1" applyBorder="1" applyAlignment="1" applyProtection="1">
      <alignment horizontal="center"/>
      <protection/>
    </xf>
    <xf numFmtId="1" fontId="5" fillId="37" borderId="11" xfId="44" applyNumberFormat="1" applyFont="1" applyFill="1" applyBorder="1" applyAlignment="1" applyProtection="1">
      <alignment horizontal="center"/>
      <protection locked="0"/>
    </xf>
    <xf numFmtId="164" fontId="5" fillId="0" borderId="11" xfId="44" applyNumberFormat="1" applyFont="1" applyFill="1" applyBorder="1" applyAlignment="1" applyProtection="1">
      <alignment horizontal="right"/>
      <protection/>
    </xf>
    <xf numFmtId="164" fontId="5" fillId="0" borderId="29" xfId="44" applyNumberFormat="1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1" fontId="5" fillId="0" borderId="31" xfId="0" applyNumberFormat="1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/>
      <protection/>
    </xf>
    <xf numFmtId="164" fontId="5" fillId="0" borderId="31" xfId="44" applyNumberFormat="1" applyFont="1" applyFill="1" applyBorder="1" applyAlignment="1" applyProtection="1">
      <alignment horizontal="center"/>
      <protection/>
    </xf>
    <xf numFmtId="1" fontId="5" fillId="37" borderId="31" xfId="44" applyNumberFormat="1" applyFont="1" applyFill="1" applyBorder="1" applyAlignment="1" applyProtection="1">
      <alignment horizontal="center"/>
      <protection locked="0"/>
    </xf>
    <xf numFmtId="164" fontId="5" fillId="0" borderId="31" xfId="44" applyNumberFormat="1" applyFont="1" applyFill="1" applyBorder="1" applyAlignment="1" applyProtection="1">
      <alignment horizontal="right"/>
      <protection/>
    </xf>
    <xf numFmtId="0" fontId="5" fillId="0" borderId="32" xfId="0" applyFont="1" applyFill="1" applyBorder="1" applyAlignment="1" applyProtection="1">
      <alignment/>
      <protection/>
    </xf>
    <xf numFmtId="1" fontId="5" fillId="37" borderId="33" xfId="44" applyNumberFormat="1" applyFont="1" applyFill="1" applyBorder="1" applyAlignment="1" applyProtection="1">
      <alignment horizontal="center"/>
      <protection locked="0"/>
    </xf>
    <xf numFmtId="164" fontId="5" fillId="0" borderId="33" xfId="44" applyNumberFormat="1" applyFont="1" applyFill="1" applyBorder="1" applyAlignment="1" applyProtection="1">
      <alignment horizontal="right"/>
      <protection/>
    </xf>
    <xf numFmtId="164" fontId="5" fillId="0" borderId="34" xfId="44" applyNumberFormat="1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wrapText="1"/>
      <protection/>
    </xf>
    <xf numFmtId="164" fontId="5" fillId="0" borderId="32" xfId="44" applyNumberFormat="1" applyFont="1" applyFill="1" applyBorder="1" applyAlignment="1" applyProtection="1">
      <alignment horizontal="center"/>
      <protection/>
    </xf>
    <xf numFmtId="1" fontId="5" fillId="37" borderId="32" xfId="44" applyNumberFormat="1" applyFont="1" applyFill="1" applyBorder="1" applyAlignment="1" applyProtection="1">
      <alignment horizontal="center"/>
      <protection locked="0"/>
    </xf>
    <xf numFmtId="164" fontId="5" fillId="0" borderId="32" xfId="44" applyNumberFormat="1" applyFont="1" applyFill="1" applyBorder="1" applyAlignment="1" applyProtection="1">
      <alignment horizontal="right"/>
      <protection/>
    </xf>
    <xf numFmtId="0" fontId="6" fillId="0" borderId="35" xfId="0" applyFont="1" applyFill="1" applyBorder="1" applyAlignment="1" applyProtection="1">
      <alignment horizontal="center"/>
      <protection/>
    </xf>
    <xf numFmtId="1" fontId="5" fillId="0" borderId="33" xfId="0" applyNumberFormat="1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wrapText="1"/>
      <protection/>
    </xf>
    <xf numFmtId="164" fontId="5" fillId="0" borderId="36" xfId="44" applyNumberFormat="1" applyFont="1" applyFill="1" applyBorder="1" applyAlignment="1" applyProtection="1">
      <alignment horizontal="center"/>
      <protection/>
    </xf>
    <xf numFmtId="164" fontId="5" fillId="0" borderId="33" xfId="44" applyNumberFormat="1" applyFont="1" applyFill="1" applyBorder="1" applyAlignment="1" applyProtection="1">
      <alignment horizontal="center"/>
      <protection/>
    </xf>
    <xf numFmtId="1" fontId="5" fillId="37" borderId="36" xfId="44" applyNumberFormat="1" applyFont="1" applyFill="1" applyBorder="1" applyAlignment="1" applyProtection="1">
      <alignment horizontal="center"/>
      <protection locked="0"/>
    </xf>
    <xf numFmtId="164" fontId="5" fillId="0" borderId="36" xfId="44" applyNumberFormat="1" applyFont="1" applyFill="1" applyBorder="1" applyAlignment="1" applyProtection="1">
      <alignment horizontal="right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vertical="center" wrapText="1"/>
      <protection/>
    </xf>
    <xf numFmtId="164" fontId="5" fillId="0" borderId="31" xfId="44" applyNumberFormat="1" applyFont="1" applyFill="1" applyBorder="1" applyAlignment="1" applyProtection="1">
      <alignment horizontal="center" vertical="center" wrapText="1"/>
      <protection/>
    </xf>
    <xf numFmtId="164" fontId="5" fillId="0" borderId="31" xfId="44" applyNumberFormat="1" applyFont="1" applyFill="1" applyBorder="1" applyAlignment="1" applyProtection="1">
      <alignment horizontal="center" vertical="center"/>
      <protection/>
    </xf>
    <xf numFmtId="1" fontId="5" fillId="37" borderId="38" xfId="44" applyNumberFormat="1" applyFont="1" applyFill="1" applyBorder="1" applyAlignment="1" applyProtection="1">
      <alignment horizontal="center" vertical="center"/>
      <protection locked="0"/>
    </xf>
    <xf numFmtId="164" fontId="5" fillId="0" borderId="31" xfId="44" applyNumberFormat="1" applyFont="1" applyFill="1" applyBorder="1" applyAlignment="1" applyProtection="1">
      <alignment horizontal="right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vertical="center" wrapText="1"/>
      <protection/>
    </xf>
    <xf numFmtId="164" fontId="5" fillId="0" borderId="32" xfId="44" applyNumberFormat="1" applyFont="1" applyFill="1" applyBorder="1" applyAlignment="1" applyProtection="1">
      <alignment horizontal="center" vertical="center" wrapText="1"/>
      <protection/>
    </xf>
    <xf numFmtId="1" fontId="5" fillId="37" borderId="32" xfId="44" applyNumberFormat="1" applyFont="1" applyFill="1" applyBorder="1" applyAlignment="1" applyProtection="1">
      <alignment horizontal="center" vertical="center"/>
      <protection locked="0"/>
    </xf>
    <xf numFmtId="164" fontId="5" fillId="0" borderId="32" xfId="44" applyNumberFormat="1" applyFont="1" applyFill="1" applyBorder="1" applyAlignment="1" applyProtection="1">
      <alignment horizontal="right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vertical="center" wrapText="1"/>
      <protection/>
    </xf>
    <xf numFmtId="164" fontId="5" fillId="0" borderId="36" xfId="44" applyNumberFormat="1" applyFont="1" applyFill="1" applyBorder="1" applyAlignment="1" applyProtection="1">
      <alignment horizontal="center" vertical="center" wrapText="1"/>
      <protection/>
    </xf>
    <xf numFmtId="164" fontId="5" fillId="0" borderId="33" xfId="44" applyNumberFormat="1" applyFont="1" applyFill="1" applyBorder="1" applyAlignment="1" applyProtection="1">
      <alignment horizontal="center" vertical="center"/>
      <protection/>
    </xf>
    <xf numFmtId="1" fontId="5" fillId="37" borderId="36" xfId="44" applyNumberFormat="1" applyFont="1" applyFill="1" applyBorder="1" applyAlignment="1" applyProtection="1">
      <alignment horizontal="center" vertical="center"/>
      <protection locked="0"/>
    </xf>
    <xf numFmtId="164" fontId="5" fillId="0" borderId="36" xfId="44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164" fontId="5" fillId="0" borderId="11" xfId="44" applyNumberFormat="1" applyFont="1" applyFill="1" applyBorder="1" applyAlignment="1" applyProtection="1">
      <alignment horizontal="center" vertical="center" wrapText="1"/>
      <protection/>
    </xf>
    <xf numFmtId="164" fontId="5" fillId="0" borderId="11" xfId="44" applyNumberFormat="1" applyFont="1" applyFill="1" applyBorder="1" applyAlignment="1" applyProtection="1">
      <alignment horizontal="center" vertical="center"/>
      <protection/>
    </xf>
    <xf numFmtId="1" fontId="5" fillId="37" borderId="11" xfId="44" applyNumberFormat="1" applyFont="1" applyFill="1" applyBorder="1" applyAlignment="1" applyProtection="1">
      <alignment horizontal="center" vertical="center"/>
      <protection locked="0"/>
    </xf>
    <xf numFmtId="164" fontId="5" fillId="0" borderId="11" xfId="44" applyNumberFormat="1" applyFont="1" applyFill="1" applyBorder="1" applyAlignment="1" applyProtection="1">
      <alignment horizontal="right" vertical="center"/>
      <protection/>
    </xf>
    <xf numFmtId="1" fontId="6" fillId="38" borderId="33" xfId="44" applyNumberFormat="1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1" fontId="6" fillId="38" borderId="39" xfId="44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left"/>
      <protection/>
    </xf>
    <xf numFmtId="1" fontId="5" fillId="37" borderId="11" xfId="0" applyNumberFormat="1" applyFont="1" applyFill="1" applyBorder="1" applyAlignment="1" applyProtection="1">
      <alignment horizontal="center"/>
      <protection locked="0"/>
    </xf>
    <xf numFmtId="1" fontId="5" fillId="37" borderId="32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37" xfId="0" applyNumberFormat="1" applyFont="1" applyFill="1" applyBorder="1" applyAlignment="1" applyProtection="1">
      <alignment horizontal="center"/>
      <protection/>
    </xf>
    <xf numFmtId="49" fontId="6" fillId="0" borderId="3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1" fontId="5" fillId="37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" fontId="6" fillId="38" borderId="32" xfId="44" applyNumberFormat="1" applyFont="1" applyFill="1" applyBorder="1" applyAlignment="1" applyProtection="1">
      <alignment horizontal="center"/>
      <protection/>
    </xf>
    <xf numFmtId="0" fontId="6" fillId="36" borderId="41" xfId="0" applyFont="1" applyFill="1" applyBorder="1" applyAlignment="1" applyProtection="1">
      <alignment/>
      <protection/>
    </xf>
    <xf numFmtId="1" fontId="6" fillId="36" borderId="42" xfId="44" applyNumberFormat="1" applyFont="1" applyFill="1" applyBorder="1" applyAlignment="1" applyProtection="1">
      <alignment horizontal="center"/>
      <protection/>
    </xf>
    <xf numFmtId="0" fontId="6" fillId="36" borderId="42" xfId="0" applyFont="1" applyFill="1" applyBorder="1" applyAlignment="1" applyProtection="1">
      <alignment/>
      <protection/>
    </xf>
    <xf numFmtId="0" fontId="6" fillId="36" borderId="42" xfId="0" applyFont="1" applyFill="1" applyBorder="1" applyAlignment="1" applyProtection="1">
      <alignment horizontal="center"/>
      <protection/>
    </xf>
    <xf numFmtId="164" fontId="5" fillId="36" borderId="0" xfId="44" applyNumberFormat="1" applyFont="1" applyFill="1" applyBorder="1" applyAlignment="1" applyProtection="1">
      <alignment horizontal="center"/>
      <protection/>
    </xf>
    <xf numFmtId="164" fontId="6" fillId="36" borderId="42" xfId="44" applyNumberFormat="1" applyFont="1" applyFill="1" applyBorder="1" applyAlignment="1" applyProtection="1">
      <alignment horizontal="right"/>
      <protection/>
    </xf>
    <xf numFmtId="164" fontId="6" fillId="36" borderId="43" xfId="44" applyNumberFormat="1" applyFont="1" applyFill="1" applyBorder="1" applyAlignment="1" applyProtection="1">
      <alignment/>
      <protection/>
    </xf>
    <xf numFmtId="164" fontId="5" fillId="36" borderId="44" xfId="44" applyNumberFormat="1" applyFont="1" applyFill="1" applyBorder="1" applyAlignment="1" applyProtection="1">
      <alignment horizontal="center"/>
      <protection/>
    </xf>
    <xf numFmtId="164" fontId="6" fillId="36" borderId="44" xfId="44" applyNumberFormat="1" applyFont="1" applyFill="1" applyBorder="1" applyAlignment="1" applyProtection="1">
      <alignment horizontal="right"/>
      <protection/>
    </xf>
    <xf numFmtId="164" fontId="6" fillId="36" borderId="45" xfId="44" applyNumberFormat="1" applyFont="1" applyFill="1" applyBorder="1" applyAlignment="1" applyProtection="1">
      <alignment/>
      <protection/>
    </xf>
    <xf numFmtId="49" fontId="3" fillId="0" borderId="38" xfId="0" applyNumberFormat="1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165" fontId="6" fillId="38" borderId="39" xfId="44" applyNumberFormat="1" applyFont="1" applyFill="1" applyBorder="1" applyAlignment="1" applyProtection="1">
      <alignment horizontal="right"/>
      <protection/>
    </xf>
    <xf numFmtId="165" fontId="6" fillId="38" borderId="46" xfId="44" applyNumberFormat="1" applyFont="1" applyFill="1" applyBorder="1" applyAlignment="1" applyProtection="1">
      <alignment/>
      <protection/>
    </xf>
    <xf numFmtId="165" fontId="6" fillId="38" borderId="33" xfId="44" applyNumberFormat="1" applyFont="1" applyFill="1" applyBorder="1" applyAlignment="1" applyProtection="1">
      <alignment horizontal="right"/>
      <protection/>
    </xf>
    <xf numFmtId="165" fontId="6" fillId="38" borderId="47" xfId="44" applyNumberFormat="1" applyFont="1" applyFill="1" applyBorder="1" applyAlignment="1" applyProtection="1">
      <alignment/>
      <protection/>
    </xf>
    <xf numFmtId="165" fontId="6" fillId="38" borderId="32" xfId="44" applyNumberFormat="1" applyFont="1" applyFill="1" applyBorder="1" applyAlignment="1" applyProtection="1">
      <alignment horizontal="center"/>
      <protection/>
    </xf>
    <xf numFmtId="165" fontId="6" fillId="38" borderId="48" xfId="44" applyNumberFormat="1" applyFont="1" applyFill="1" applyBorder="1" applyAlignment="1" applyProtection="1">
      <alignment horizontal="center"/>
      <protection/>
    </xf>
    <xf numFmtId="0" fontId="6" fillId="36" borderId="49" xfId="0" applyFont="1" applyFill="1" applyBorder="1" applyAlignment="1" applyProtection="1">
      <alignment/>
      <protection/>
    </xf>
    <xf numFmtId="1" fontId="6" fillId="36" borderId="44" xfId="44" applyNumberFormat="1" applyFont="1" applyFill="1" applyBorder="1" applyAlignment="1" applyProtection="1">
      <alignment horizontal="center"/>
      <protection/>
    </xf>
    <xf numFmtId="0" fontId="6" fillId="36" borderId="44" xfId="0" applyFont="1" applyFill="1" applyBorder="1" applyAlignment="1" applyProtection="1">
      <alignment/>
      <protection/>
    </xf>
    <xf numFmtId="0" fontId="6" fillId="36" borderId="44" xfId="0" applyFont="1" applyFill="1" applyBorder="1" applyAlignment="1" applyProtection="1">
      <alignment horizontal="center"/>
      <protection/>
    </xf>
    <xf numFmtId="1" fontId="6" fillId="38" borderId="50" xfId="44" applyNumberFormat="1" applyFont="1" applyFill="1" applyBorder="1" applyAlignment="1" applyProtection="1">
      <alignment horizontal="center"/>
      <protection/>
    </xf>
    <xf numFmtId="164" fontId="6" fillId="38" borderId="50" xfId="44" applyNumberFormat="1" applyFont="1" applyFill="1" applyBorder="1" applyAlignment="1" applyProtection="1">
      <alignment horizontal="right"/>
      <protection/>
    </xf>
    <xf numFmtId="164" fontId="6" fillId="38" borderId="51" xfId="44" applyNumberFormat="1" applyFont="1" applyFill="1" applyBorder="1" applyAlignment="1" applyProtection="1">
      <alignment/>
      <protection/>
    </xf>
    <xf numFmtId="0" fontId="10" fillId="0" borderId="52" xfId="0" applyFont="1" applyFill="1" applyBorder="1" applyAlignment="1" applyProtection="1">
      <alignment/>
      <protection/>
    </xf>
    <xf numFmtId="1" fontId="10" fillId="0" borderId="53" xfId="0" applyNumberFormat="1" applyFont="1" applyFill="1" applyBorder="1" applyAlignment="1" applyProtection="1">
      <alignment horizontal="center"/>
      <protection/>
    </xf>
    <xf numFmtId="0" fontId="10" fillId="0" borderId="53" xfId="0" applyFont="1" applyFill="1" applyBorder="1" applyAlignment="1" applyProtection="1">
      <alignment/>
      <protection/>
    </xf>
    <xf numFmtId="164" fontId="10" fillId="0" borderId="53" xfId="44" applyNumberFormat="1" applyFont="1" applyFill="1" applyBorder="1" applyAlignment="1" applyProtection="1">
      <alignment horizontal="center"/>
      <protection/>
    </xf>
    <xf numFmtId="1" fontId="10" fillId="0" borderId="54" xfId="44" applyNumberFormat="1" applyFont="1" applyFill="1" applyBorder="1" applyAlignment="1" applyProtection="1">
      <alignment horizontal="center"/>
      <protection/>
    </xf>
    <xf numFmtId="165" fontId="10" fillId="0" borderId="55" xfId="44" applyNumberFormat="1" applyFont="1" applyFill="1" applyBorder="1" applyAlignment="1" applyProtection="1">
      <alignment horizontal="center"/>
      <protection/>
    </xf>
    <xf numFmtId="165" fontId="10" fillId="0" borderId="56" xfId="44" applyNumberFormat="1" applyFont="1" applyFill="1" applyBorder="1" applyAlignment="1" applyProtection="1">
      <alignment horizontal="center"/>
      <protection/>
    </xf>
    <xf numFmtId="1" fontId="10" fillId="33" borderId="57" xfId="44" applyNumberFormat="1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164" fontId="10" fillId="33" borderId="0" xfId="44" applyNumberFormat="1" applyFont="1" applyFill="1" applyBorder="1" applyAlignment="1" applyProtection="1">
      <alignment horizontal="center" vertical="center"/>
      <protection/>
    </xf>
    <xf numFmtId="1" fontId="10" fillId="33" borderId="0" xfId="44" applyNumberFormat="1" applyFont="1" applyFill="1" applyBorder="1" applyAlignment="1" applyProtection="1">
      <alignment horizontal="left" vertical="top"/>
      <protection/>
    </xf>
    <xf numFmtId="0" fontId="59" fillId="0" borderId="26" xfId="0" applyFont="1" applyBorder="1" applyAlignment="1">
      <alignment/>
    </xf>
    <xf numFmtId="0" fontId="59" fillId="0" borderId="58" xfId="0" applyFont="1" applyBorder="1" applyAlignment="1">
      <alignment/>
    </xf>
    <xf numFmtId="0" fontId="59" fillId="39" borderId="59" xfId="0" applyFont="1" applyFill="1" applyBorder="1" applyAlignment="1">
      <alignment/>
    </xf>
    <xf numFmtId="0" fontId="57" fillId="39" borderId="60" xfId="0" applyFont="1" applyFill="1" applyBorder="1" applyAlignment="1" applyProtection="1">
      <alignment horizontal="left"/>
      <protection locked="0"/>
    </xf>
    <xf numFmtId="0" fontId="57" fillId="39" borderId="61" xfId="0" applyFont="1" applyFill="1" applyBorder="1" applyAlignment="1" applyProtection="1">
      <alignment horizontal="left"/>
      <protection locked="0"/>
    </xf>
    <xf numFmtId="164" fontId="12" fillId="33" borderId="62" xfId="44" applyNumberFormat="1" applyFont="1" applyFill="1" applyBorder="1" applyAlignment="1" applyProtection="1">
      <alignment horizontal="right" vertical="center"/>
      <protection/>
    </xf>
    <xf numFmtId="164" fontId="12" fillId="33" borderId="27" xfId="44" applyNumberFormat="1" applyFont="1" applyFill="1" applyBorder="1" applyAlignment="1" applyProtection="1">
      <alignment horizontal="right" vertical="center"/>
      <protection/>
    </xf>
    <xf numFmtId="0" fontId="6" fillId="38" borderId="63" xfId="0" applyFont="1" applyFill="1" applyBorder="1" applyAlignment="1" applyProtection="1">
      <alignment/>
      <protection/>
    </xf>
    <xf numFmtId="0" fontId="6" fillId="38" borderId="64" xfId="0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 vertical="center"/>
      <protection/>
    </xf>
    <xf numFmtId="0" fontId="4" fillId="33" borderId="57" xfId="0" applyFont="1" applyFill="1" applyBorder="1" applyAlignment="1" applyProtection="1">
      <alignment horizontal="left" vertical="center"/>
      <protection/>
    </xf>
    <xf numFmtId="164" fontId="10" fillId="33" borderId="57" xfId="44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27" xfId="0" applyFont="1" applyFill="1" applyBorder="1" applyAlignment="1" applyProtection="1">
      <alignment horizontal="left" vertical="center"/>
      <protection locked="0"/>
    </xf>
    <xf numFmtId="0" fontId="51" fillId="33" borderId="0" xfId="52" applyFill="1" applyBorder="1" applyAlignment="1" applyProtection="1">
      <alignment horizontal="left" vertical="center"/>
      <protection locked="0"/>
    </xf>
    <xf numFmtId="0" fontId="57" fillId="0" borderId="60" xfId="0" applyFont="1" applyBorder="1" applyAlignment="1" applyProtection="1">
      <alignment horizontal="left"/>
      <protection locked="0"/>
    </xf>
    <xf numFmtId="0" fontId="57" fillId="0" borderId="61" xfId="0" applyFont="1" applyBorder="1" applyAlignment="1" applyProtection="1">
      <alignment horizontal="left"/>
      <protection locked="0"/>
    </xf>
    <xf numFmtId="0" fontId="60" fillId="36" borderId="49" xfId="0" applyFont="1" applyFill="1" applyBorder="1" applyAlignment="1" applyProtection="1">
      <alignment horizontal="center" wrapText="1"/>
      <protection/>
    </xf>
    <xf numFmtId="0" fontId="60" fillId="36" borderId="44" xfId="0" applyFont="1" applyFill="1" applyBorder="1" applyAlignment="1" applyProtection="1">
      <alignment horizontal="center" wrapText="1"/>
      <protection/>
    </xf>
    <xf numFmtId="0" fontId="60" fillId="36" borderId="45" xfId="0" applyFont="1" applyFill="1" applyBorder="1" applyAlignment="1" applyProtection="1">
      <alignment horizontal="center" wrapText="1"/>
      <protection/>
    </xf>
    <xf numFmtId="0" fontId="6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66" xfId="0" applyFont="1" applyBorder="1" applyAlignment="1">
      <alignment/>
    </xf>
    <xf numFmtId="49" fontId="36" fillId="40" borderId="65" xfId="0" applyNumberFormat="1" applyFont="1" applyFill="1" applyBorder="1" applyAlignment="1" applyProtection="1">
      <alignment horizontal="left" wrapText="1"/>
      <protection locked="0"/>
    </xf>
    <xf numFmtId="49" fontId="36" fillId="40" borderId="57" xfId="0" applyNumberFormat="1" applyFont="1" applyFill="1" applyBorder="1" applyAlignment="1" applyProtection="1">
      <alignment horizontal="left" wrapText="1"/>
      <protection locked="0"/>
    </xf>
    <xf numFmtId="49" fontId="36" fillId="40" borderId="62" xfId="0" applyNumberFormat="1" applyFont="1" applyFill="1" applyBorder="1" applyAlignment="1" applyProtection="1">
      <alignment horizontal="left" wrapText="1"/>
      <protection locked="0"/>
    </xf>
    <xf numFmtId="49" fontId="0" fillId="0" borderId="26" xfId="0" applyNumberFormat="1" applyBorder="1" applyAlignment="1" applyProtection="1">
      <alignment horizontal="left" wrapText="1"/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0" borderId="27" xfId="0" applyNumberFormat="1" applyBorder="1" applyAlignment="1" applyProtection="1">
      <alignment horizontal="left" wrapText="1"/>
      <protection locked="0"/>
    </xf>
    <xf numFmtId="49" fontId="0" fillId="0" borderId="58" xfId="0" applyNumberFormat="1" applyBorder="1" applyAlignment="1" applyProtection="1">
      <alignment horizontal="left" wrapText="1"/>
      <protection locked="0"/>
    </xf>
    <xf numFmtId="49" fontId="0" fillId="0" borderId="60" xfId="0" applyNumberFormat="1" applyBorder="1" applyAlignment="1" applyProtection="1">
      <alignment horizontal="left" wrapText="1"/>
      <protection locked="0"/>
    </xf>
    <xf numFmtId="49" fontId="0" fillId="0" borderId="61" xfId="0" applyNumberFormat="1" applyBorder="1" applyAlignment="1" applyProtection="1">
      <alignment horizontal="left" wrapText="1"/>
      <protection locked="0"/>
    </xf>
    <xf numFmtId="0" fontId="62" fillId="36" borderId="26" xfId="0" applyFont="1" applyFill="1" applyBorder="1" applyAlignment="1" applyProtection="1">
      <alignment horizontal="center"/>
      <protection/>
    </xf>
    <xf numFmtId="0" fontId="62" fillId="36" borderId="0" xfId="0" applyFont="1" applyFill="1" applyBorder="1" applyAlignment="1" applyProtection="1">
      <alignment horizontal="center"/>
      <protection/>
    </xf>
    <xf numFmtId="0" fontId="62" fillId="36" borderId="27" xfId="0" applyFont="1" applyFill="1" applyBorder="1" applyAlignment="1" applyProtection="1">
      <alignment horizontal="center"/>
      <protection/>
    </xf>
    <xf numFmtId="164" fontId="6" fillId="41" borderId="65" xfId="44" applyNumberFormat="1" applyFont="1" applyFill="1" applyBorder="1" applyAlignment="1" applyProtection="1">
      <alignment horizontal="center"/>
      <protection/>
    </xf>
    <xf numFmtId="164" fontId="6" fillId="41" borderId="57" xfId="44" applyNumberFormat="1" applyFont="1" applyFill="1" applyBorder="1" applyAlignment="1" applyProtection="1">
      <alignment horizontal="center"/>
      <protection/>
    </xf>
    <xf numFmtId="164" fontId="6" fillId="41" borderId="62" xfId="44" applyNumberFormat="1" applyFont="1" applyFill="1" applyBorder="1" applyAlignment="1" applyProtection="1">
      <alignment horizontal="center"/>
      <protection/>
    </xf>
    <xf numFmtId="0" fontId="6" fillId="42" borderId="59" xfId="0" applyFont="1" applyFill="1" applyBorder="1" applyAlignment="1" applyProtection="1">
      <alignment horizontal="center"/>
      <protection/>
    </xf>
    <xf numFmtId="0" fontId="6" fillId="42" borderId="67" xfId="0" applyFont="1" applyFill="1" applyBorder="1" applyAlignment="1" applyProtection="1">
      <alignment horizontal="center"/>
      <protection/>
    </xf>
    <xf numFmtId="0" fontId="6" fillId="42" borderId="68" xfId="0" applyFont="1" applyFill="1" applyBorder="1" applyAlignment="1" applyProtection="1">
      <alignment horizontal="center"/>
      <protection/>
    </xf>
    <xf numFmtId="0" fontId="62" fillId="36" borderId="49" xfId="0" applyFont="1" applyFill="1" applyBorder="1" applyAlignment="1" applyProtection="1">
      <alignment horizontal="center"/>
      <protection/>
    </xf>
    <xf numFmtId="0" fontId="62" fillId="36" borderId="44" xfId="0" applyFont="1" applyFill="1" applyBorder="1" applyAlignment="1" applyProtection="1">
      <alignment horizontal="center"/>
      <protection/>
    </xf>
    <xf numFmtId="0" fontId="62" fillId="36" borderId="45" xfId="0" applyFont="1" applyFill="1" applyBorder="1" applyAlignment="1" applyProtection="1">
      <alignment horizontal="center"/>
      <protection/>
    </xf>
    <xf numFmtId="0" fontId="62" fillId="36" borderId="41" xfId="0" applyFont="1" applyFill="1" applyBorder="1" applyAlignment="1" applyProtection="1">
      <alignment horizontal="center"/>
      <protection/>
    </xf>
    <xf numFmtId="0" fontId="62" fillId="36" borderId="42" xfId="0" applyFont="1" applyFill="1" applyBorder="1" applyAlignment="1" applyProtection="1">
      <alignment horizontal="center"/>
      <protection/>
    </xf>
    <xf numFmtId="0" fontId="62" fillId="36" borderId="43" xfId="0" applyFont="1" applyFill="1" applyBorder="1" applyAlignment="1" applyProtection="1">
      <alignment horizontal="center"/>
      <protection/>
    </xf>
    <xf numFmtId="0" fontId="6" fillId="38" borderId="59" xfId="0" applyFont="1" applyFill="1" applyBorder="1" applyAlignment="1" applyProtection="1">
      <alignment/>
      <protection/>
    </xf>
    <xf numFmtId="0" fontId="6" fillId="38" borderId="67" xfId="0" applyFont="1" applyFill="1" applyBorder="1" applyAlignment="1" applyProtection="1">
      <alignment/>
      <protection/>
    </xf>
    <xf numFmtId="0" fontId="6" fillId="38" borderId="69" xfId="0" applyFont="1" applyFill="1" applyBorder="1" applyAlignment="1" applyProtection="1">
      <alignment/>
      <protection/>
    </xf>
    <xf numFmtId="164" fontId="63" fillId="36" borderId="28" xfId="44" applyNumberFormat="1" applyFont="1" applyFill="1" applyBorder="1" applyAlignment="1" applyProtection="1">
      <alignment horizontal="center"/>
      <protection/>
    </xf>
    <xf numFmtId="164" fontId="63" fillId="36" borderId="44" xfId="44" applyNumberFormat="1" applyFont="1" applyFill="1" applyBorder="1" applyAlignment="1" applyProtection="1">
      <alignment horizontal="center"/>
      <protection/>
    </xf>
    <xf numFmtId="164" fontId="63" fillId="36" borderId="70" xfId="44" applyNumberFormat="1" applyFont="1" applyFill="1" applyBorder="1" applyAlignment="1" applyProtection="1">
      <alignment horizontal="center"/>
      <protection/>
    </xf>
    <xf numFmtId="164" fontId="63" fillId="36" borderId="71" xfId="44" applyNumberFormat="1" applyFont="1" applyFill="1" applyBorder="1" applyAlignment="1" applyProtection="1">
      <alignment horizontal="center"/>
      <protection/>
    </xf>
    <xf numFmtId="0" fontId="64" fillId="36" borderId="26" xfId="0" applyFont="1" applyFill="1" applyBorder="1" applyAlignment="1" applyProtection="1">
      <alignment horizontal="center"/>
      <protection/>
    </xf>
    <xf numFmtId="0" fontId="64" fillId="36" borderId="0" xfId="0" applyFont="1" applyFill="1" applyBorder="1" applyAlignment="1" applyProtection="1">
      <alignment horizontal="center"/>
      <protection/>
    </xf>
    <xf numFmtId="0" fontId="64" fillId="36" borderId="27" xfId="0" applyFont="1" applyFill="1" applyBorder="1" applyAlignment="1" applyProtection="1">
      <alignment horizontal="center"/>
      <protection/>
    </xf>
    <xf numFmtId="0" fontId="64" fillId="36" borderId="28" xfId="0" applyFont="1" applyFill="1" applyBorder="1" applyAlignment="1" applyProtection="1">
      <alignment horizontal="center"/>
      <protection/>
    </xf>
    <xf numFmtId="0" fontId="64" fillId="36" borderId="70" xfId="0" applyFont="1" applyFill="1" applyBorder="1" applyAlignment="1" applyProtection="1">
      <alignment horizontal="center"/>
      <protection/>
    </xf>
    <xf numFmtId="0" fontId="64" fillId="36" borderId="71" xfId="0" applyFont="1" applyFill="1" applyBorder="1" applyAlignment="1" applyProtection="1">
      <alignment horizontal="center"/>
      <protection/>
    </xf>
    <xf numFmtId="0" fontId="63" fillId="43" borderId="10" xfId="0" applyFont="1" applyFill="1" applyBorder="1" applyAlignment="1" applyProtection="1">
      <alignment horizontal="center"/>
      <protection/>
    </xf>
    <xf numFmtId="0" fontId="63" fillId="43" borderId="11" xfId="0" applyFont="1" applyFill="1" applyBorder="1" applyAlignment="1" applyProtection="1">
      <alignment horizontal="center"/>
      <protection/>
    </xf>
    <xf numFmtId="0" fontId="63" fillId="43" borderId="29" xfId="0" applyFont="1" applyFill="1" applyBorder="1" applyAlignment="1" applyProtection="1">
      <alignment horizontal="center"/>
      <protection/>
    </xf>
    <xf numFmtId="0" fontId="6" fillId="41" borderId="72" xfId="0" applyFont="1" applyFill="1" applyBorder="1" applyAlignment="1" applyProtection="1">
      <alignment horizontal="center"/>
      <protection/>
    </xf>
    <xf numFmtId="0" fontId="6" fillId="41" borderId="73" xfId="0" applyFont="1" applyFill="1" applyBorder="1" applyAlignment="1" applyProtection="1">
      <alignment horizontal="center"/>
      <protection/>
    </xf>
    <xf numFmtId="0" fontId="6" fillId="41" borderId="74" xfId="0" applyFont="1" applyFill="1" applyBorder="1" applyAlignment="1" applyProtection="1">
      <alignment horizontal="center"/>
      <protection/>
    </xf>
    <xf numFmtId="0" fontId="60" fillId="36" borderId="65" xfId="0" applyFont="1" applyFill="1" applyBorder="1" applyAlignment="1" applyProtection="1">
      <alignment horizontal="center"/>
      <protection/>
    </xf>
    <xf numFmtId="0" fontId="60" fillId="36" borderId="57" xfId="0" applyFont="1" applyFill="1" applyBorder="1" applyAlignment="1" applyProtection="1">
      <alignment horizontal="center"/>
      <protection/>
    </xf>
    <xf numFmtId="0" fontId="60" fillId="36" borderId="62" xfId="0" applyFont="1" applyFill="1" applyBorder="1" applyAlignment="1" applyProtection="1">
      <alignment horizontal="center"/>
      <protection/>
    </xf>
    <xf numFmtId="0" fontId="60" fillId="36" borderId="28" xfId="0" applyFont="1" applyFill="1" applyBorder="1" applyAlignment="1" applyProtection="1">
      <alignment horizontal="center" wrapText="1"/>
      <protection/>
    </xf>
    <xf numFmtId="0" fontId="60" fillId="36" borderId="70" xfId="0" applyFont="1" applyFill="1" applyBorder="1" applyAlignment="1" applyProtection="1">
      <alignment horizontal="center" wrapText="1"/>
      <protection/>
    </xf>
    <xf numFmtId="0" fontId="60" fillId="36" borderId="10" xfId="0" applyFont="1" applyFill="1" applyBorder="1" applyAlignment="1" applyProtection="1">
      <alignment horizontal="center"/>
      <protection/>
    </xf>
    <xf numFmtId="0" fontId="60" fillId="36" borderId="11" xfId="0" applyFont="1" applyFill="1" applyBorder="1" applyAlignment="1" applyProtection="1">
      <alignment horizontal="center"/>
      <protection/>
    </xf>
    <xf numFmtId="0" fontId="60" fillId="36" borderId="29" xfId="0" applyFont="1" applyFill="1" applyBorder="1" applyAlignment="1" applyProtection="1">
      <alignment horizontal="center"/>
      <protection/>
    </xf>
    <xf numFmtId="0" fontId="6" fillId="0" borderId="75" xfId="0" applyFont="1" applyFill="1" applyBorder="1" applyAlignment="1" applyProtection="1">
      <alignment horizontal="center"/>
      <protection/>
    </xf>
    <xf numFmtId="0" fontId="6" fillId="0" borderId="76" xfId="0" applyFont="1" applyFill="1" applyBorder="1" applyAlignment="1" applyProtection="1">
      <alignment horizontal="center"/>
      <protection/>
    </xf>
    <xf numFmtId="0" fontId="6" fillId="0" borderId="77" xfId="0" applyFont="1" applyFill="1" applyBorder="1" applyAlignment="1" applyProtection="1">
      <alignment horizontal="center"/>
      <protection/>
    </xf>
    <xf numFmtId="0" fontId="6" fillId="38" borderId="78" xfId="0" applyFont="1" applyFill="1" applyBorder="1" applyAlignment="1" applyProtection="1">
      <alignment/>
      <protection/>
    </xf>
    <xf numFmtId="0" fontId="6" fillId="38" borderId="79" xfId="0" applyFont="1" applyFill="1" applyBorder="1" applyAlignment="1" applyProtection="1">
      <alignment/>
      <protection/>
    </xf>
    <xf numFmtId="0" fontId="6" fillId="41" borderId="65" xfId="0" applyFont="1" applyFill="1" applyBorder="1" applyAlignment="1" applyProtection="1">
      <alignment horizontal="center"/>
      <protection/>
    </xf>
    <xf numFmtId="0" fontId="6" fillId="41" borderId="57" xfId="0" applyFont="1" applyFill="1" applyBorder="1" applyAlignment="1" applyProtection="1">
      <alignment horizontal="center"/>
      <protection/>
    </xf>
    <xf numFmtId="0" fontId="6" fillId="41" borderId="62" xfId="0" applyFont="1" applyFill="1" applyBorder="1" applyAlignment="1" applyProtection="1">
      <alignment horizontal="center"/>
      <protection/>
    </xf>
    <xf numFmtId="0" fontId="65" fillId="36" borderId="49" xfId="0" applyFont="1" applyFill="1" applyBorder="1" applyAlignment="1" applyProtection="1">
      <alignment horizontal="center"/>
      <protection/>
    </xf>
    <xf numFmtId="0" fontId="65" fillId="36" borderId="44" xfId="0" applyFont="1" applyFill="1" applyBorder="1" applyAlignment="1" applyProtection="1">
      <alignment horizontal="center"/>
      <protection/>
    </xf>
    <xf numFmtId="0" fontId="65" fillId="36" borderId="45" xfId="0" applyFont="1" applyFill="1" applyBorder="1" applyAlignment="1" applyProtection="1">
      <alignment horizontal="center"/>
      <protection/>
    </xf>
    <xf numFmtId="0" fontId="6" fillId="38" borderId="80" xfId="0" applyFont="1" applyFill="1" applyBorder="1" applyAlignment="1" applyProtection="1">
      <alignment/>
      <protection/>
    </xf>
    <xf numFmtId="0" fontId="6" fillId="38" borderId="81" xfId="0" applyFont="1" applyFill="1" applyBorder="1" applyAlignment="1" applyProtection="1">
      <alignment/>
      <protection/>
    </xf>
    <xf numFmtId="0" fontId="5" fillId="33" borderId="82" xfId="0" applyFont="1" applyFill="1" applyBorder="1" applyAlignment="1" applyProtection="1">
      <alignment/>
      <protection/>
    </xf>
    <xf numFmtId="0" fontId="5" fillId="33" borderId="83" xfId="0" applyFont="1" applyFill="1" applyBorder="1" applyAlignment="1" applyProtection="1">
      <alignment/>
      <protection/>
    </xf>
    <xf numFmtId="0" fontId="6" fillId="33" borderId="84" xfId="0" applyFont="1" applyFill="1" applyBorder="1" applyAlignment="1" applyProtection="1">
      <alignment horizontal="center"/>
      <protection locked="0"/>
    </xf>
    <xf numFmtId="0" fontId="6" fillId="33" borderId="85" xfId="0" applyFont="1" applyFill="1" applyBorder="1" applyAlignment="1" applyProtection="1">
      <alignment horizontal="center"/>
      <protection locked="0"/>
    </xf>
    <xf numFmtId="164" fontId="6" fillId="33" borderId="86" xfId="0" applyNumberFormat="1" applyFont="1" applyFill="1" applyBorder="1" applyAlignment="1" applyProtection="1">
      <alignment horizontal="center"/>
      <protection/>
    </xf>
    <xf numFmtId="164" fontId="6" fillId="33" borderId="87" xfId="0" applyNumberFormat="1" applyFont="1" applyFill="1" applyBorder="1" applyAlignment="1" applyProtection="1">
      <alignment horizontal="center"/>
      <protection/>
    </xf>
    <xf numFmtId="164" fontId="6" fillId="33" borderId="88" xfId="0" applyNumberFormat="1" applyFont="1" applyFill="1" applyBorder="1" applyAlignment="1" applyProtection="1">
      <alignment horizontal="center"/>
      <protection/>
    </xf>
    <xf numFmtId="0" fontId="5" fillId="33" borderId="89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165" fontId="6" fillId="33" borderId="90" xfId="0" applyNumberFormat="1" applyFont="1" applyFill="1" applyBorder="1" applyAlignment="1" applyProtection="1">
      <alignment horizontal="center"/>
      <protection/>
    </xf>
    <xf numFmtId="165" fontId="6" fillId="33" borderId="91" xfId="0" applyNumberFormat="1" applyFont="1" applyFill="1" applyBorder="1" applyAlignment="1" applyProtection="1">
      <alignment horizontal="center"/>
      <protection/>
    </xf>
    <xf numFmtId="165" fontId="6" fillId="33" borderId="92" xfId="0" applyNumberFormat="1" applyFont="1" applyFill="1" applyBorder="1" applyAlignment="1" applyProtection="1">
      <alignment horizontal="center"/>
      <protection/>
    </xf>
    <xf numFmtId="0" fontId="5" fillId="33" borderId="93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59" xfId="0" applyFont="1" applyFill="1" applyBorder="1" applyAlignment="1" applyProtection="1">
      <alignment/>
      <protection/>
    </xf>
    <xf numFmtId="0" fontId="5" fillId="33" borderId="94" xfId="0" applyFont="1" applyFill="1" applyBorder="1" applyAlignment="1" applyProtection="1">
      <alignment/>
      <protection/>
    </xf>
    <xf numFmtId="0" fontId="6" fillId="33" borderId="95" xfId="0" applyFont="1" applyFill="1" applyBorder="1" applyAlignment="1" applyProtection="1">
      <alignment horizontal="center"/>
      <protection locked="0"/>
    </xf>
    <xf numFmtId="0" fontId="6" fillId="33" borderId="67" xfId="0" applyFont="1" applyFill="1" applyBorder="1" applyAlignment="1" applyProtection="1">
      <alignment horizontal="center"/>
      <protection locked="0"/>
    </xf>
    <xf numFmtId="0" fontId="6" fillId="33" borderId="94" xfId="0" applyFont="1" applyFill="1" applyBorder="1" applyAlignment="1" applyProtection="1">
      <alignment horizontal="center"/>
      <protection locked="0"/>
    </xf>
    <xf numFmtId="0" fontId="5" fillId="33" borderId="95" xfId="0" applyFont="1" applyFill="1" applyBorder="1" applyAlignment="1" applyProtection="1">
      <alignment horizontal="left"/>
      <protection/>
    </xf>
    <xf numFmtId="0" fontId="37" fillId="33" borderId="26" xfId="0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 applyProtection="1">
      <alignment horizontal="left" vertical="center"/>
      <protection/>
    </xf>
    <xf numFmtId="0" fontId="66" fillId="0" borderId="26" xfId="0" applyFont="1" applyBorder="1" applyAlignment="1">
      <alignment/>
    </xf>
    <xf numFmtId="0" fontId="37" fillId="33" borderId="0" xfId="0" applyFont="1" applyFill="1" applyBorder="1" applyAlignment="1" applyProtection="1">
      <alignment horizontal="left" vertical="center"/>
      <protection locked="0"/>
    </xf>
    <xf numFmtId="1" fontId="6" fillId="33" borderId="95" xfId="44" applyNumberFormat="1" applyFont="1" applyFill="1" applyBorder="1" applyAlignment="1" applyProtection="1">
      <alignment horizontal="left"/>
      <protection/>
    </xf>
    <xf numFmtId="1" fontId="6" fillId="33" borderId="68" xfId="44" applyNumberFormat="1" applyFont="1" applyFill="1" applyBorder="1" applyAlignment="1" applyProtection="1">
      <alignment horizontal="left"/>
      <protection/>
    </xf>
    <xf numFmtId="0" fontId="5" fillId="33" borderId="67" xfId="0" applyFont="1" applyFill="1" applyBorder="1" applyAlignment="1" applyProtection="1">
      <alignment horizontal="left"/>
      <protection/>
    </xf>
    <xf numFmtId="0" fontId="5" fillId="33" borderId="68" xfId="0" applyFont="1" applyFill="1" applyBorder="1" applyAlignment="1" applyProtection="1">
      <alignment horizontal="left"/>
      <protection/>
    </xf>
    <xf numFmtId="0" fontId="5" fillId="33" borderId="67" xfId="0" applyFont="1" applyFill="1" applyBorder="1" applyAlignment="1" applyProtection="1">
      <alignment horizontal="left"/>
      <protection/>
    </xf>
    <xf numFmtId="0" fontId="5" fillId="33" borderId="68" xfId="0" applyFont="1" applyFill="1" applyBorder="1" applyAlignment="1" applyProtection="1">
      <alignment horizontal="left"/>
      <protection/>
    </xf>
    <xf numFmtId="0" fontId="0" fillId="0" borderId="95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2133600</xdr:colOff>
      <xdr:row>8</xdr:row>
      <xdr:rowOff>409575</xdr:rowOff>
    </xdr:from>
    <xdr:to>
      <xdr:col>6</xdr:col>
      <xdr:colOff>266700</xdr:colOff>
      <xdr:row>13</xdr:row>
      <xdr:rowOff>161925</xdr:rowOff>
    </xdr:to>
    <xdr:pic>
      <xdr:nvPicPr>
        <xdr:cNvPr id="1" name="Picture 1" descr="mudlogo-new-1c-080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2038350"/>
          <a:ext cx="1762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">
      <selection activeCell="B13" sqref="B13:H13"/>
    </sheetView>
  </sheetViews>
  <sheetFormatPr defaultColWidth="9.140625" defaultRowHeight="15"/>
  <cols>
    <col min="1" max="1" width="20.7109375" style="0" customWidth="1"/>
    <col min="2" max="2" width="30.57421875" style="0" customWidth="1"/>
    <col min="3" max="3" width="24.8515625" style="0" customWidth="1"/>
    <col min="4" max="4" width="18.7109375" style="0" customWidth="1"/>
    <col min="5" max="5" width="33.7109375" style="0" customWidth="1"/>
    <col min="6" max="6" width="20.7109375" style="0" customWidth="1"/>
    <col min="7" max="7" width="16.7109375" style="0" customWidth="1"/>
    <col min="8" max="8" width="15.7109375" style="0" customWidth="1"/>
  </cols>
  <sheetData>
    <row r="1" spans="1:8" ht="15" customHeight="1">
      <c r="A1" s="160" t="s">
        <v>227</v>
      </c>
      <c r="B1" s="161"/>
      <c r="C1" s="161"/>
      <c r="D1" s="161"/>
      <c r="E1" s="161"/>
      <c r="F1" s="161"/>
      <c r="G1" s="161"/>
      <c r="H1" s="162"/>
    </row>
    <row r="2" spans="1:8" ht="21.75" customHeight="1">
      <c r="A2" s="163" t="s">
        <v>215</v>
      </c>
      <c r="B2" s="164"/>
      <c r="C2" s="164"/>
      <c r="D2" s="164"/>
      <c r="E2" s="164"/>
      <c r="F2" s="164"/>
      <c r="G2" s="164"/>
      <c r="H2" s="165"/>
    </row>
    <row r="3" spans="1:8" ht="16.5" customHeight="1">
      <c r="A3" s="163" t="s">
        <v>216</v>
      </c>
      <c r="B3" s="164"/>
      <c r="C3" s="164"/>
      <c r="D3" s="164"/>
      <c r="E3" s="164"/>
      <c r="F3" s="164"/>
      <c r="G3" s="164"/>
      <c r="H3" s="165"/>
    </row>
    <row r="4" spans="1:8" ht="15">
      <c r="A4" s="163" t="s">
        <v>222</v>
      </c>
      <c r="B4" s="164"/>
      <c r="C4" s="164"/>
      <c r="D4" s="164"/>
      <c r="E4" s="164"/>
      <c r="F4" s="164"/>
      <c r="G4" s="164"/>
      <c r="H4" s="165"/>
    </row>
    <row r="5" spans="1:8" ht="15">
      <c r="A5" s="163" t="s">
        <v>223</v>
      </c>
      <c r="B5" s="164"/>
      <c r="C5" s="164"/>
      <c r="D5" s="164"/>
      <c r="E5" s="164"/>
      <c r="F5" s="164"/>
      <c r="G5" s="164"/>
      <c r="H5" s="165"/>
    </row>
    <row r="6" spans="1:8" ht="15">
      <c r="A6" s="163" t="s">
        <v>224</v>
      </c>
      <c r="B6" s="164"/>
      <c r="C6" s="164"/>
      <c r="D6" s="164"/>
      <c r="E6" s="164"/>
      <c r="F6" s="164"/>
      <c r="G6" s="164"/>
      <c r="H6" s="165"/>
    </row>
    <row r="7" spans="1:8" ht="15" customHeight="1">
      <c r="A7" s="163" t="s">
        <v>225</v>
      </c>
      <c r="B7" s="164"/>
      <c r="C7" s="164"/>
      <c r="D7" s="164"/>
      <c r="E7" s="164"/>
      <c r="F7" s="164"/>
      <c r="G7" s="164"/>
      <c r="H7" s="165"/>
    </row>
    <row r="8" spans="1:8" ht="15" customHeight="1" thickBot="1">
      <c r="A8" s="166" t="s">
        <v>226</v>
      </c>
      <c r="B8" s="167"/>
      <c r="C8" s="167"/>
      <c r="D8" s="167"/>
      <c r="E8" s="167"/>
      <c r="F8" s="167"/>
      <c r="G8" s="167"/>
      <c r="H8" s="168"/>
    </row>
    <row r="9" spans="1:8" ht="32.25" customHeight="1">
      <c r="A9" s="146" t="s">
        <v>221</v>
      </c>
      <c r="B9" s="147"/>
      <c r="C9" s="147"/>
      <c r="D9" s="148"/>
      <c r="E9" s="148"/>
      <c r="F9" s="148"/>
      <c r="G9" s="133"/>
      <c r="H9" s="142"/>
    </row>
    <row r="10" spans="1:8" ht="14.25" customHeight="1">
      <c r="A10" s="244" t="s">
        <v>228</v>
      </c>
      <c r="B10" s="245"/>
      <c r="C10" s="134"/>
      <c r="D10" s="135"/>
      <c r="E10" s="135"/>
      <c r="F10" s="135"/>
      <c r="G10" s="136"/>
      <c r="H10" s="143"/>
    </row>
    <row r="11" spans="1:8" ht="14.25" customHeight="1">
      <c r="A11" s="246" t="s">
        <v>229</v>
      </c>
      <c r="B11" s="247"/>
      <c r="C11" s="134"/>
      <c r="D11" s="135"/>
      <c r="E11" s="135"/>
      <c r="F11" s="135"/>
      <c r="G11" s="136"/>
      <c r="H11" s="143"/>
    </row>
    <row r="12" spans="1:8" ht="24.75" customHeight="1">
      <c r="A12" s="137" t="s">
        <v>217</v>
      </c>
      <c r="B12" s="149"/>
      <c r="C12" s="149"/>
      <c r="D12" s="149"/>
      <c r="E12" s="149"/>
      <c r="F12" s="149"/>
      <c r="G12" s="149"/>
      <c r="H12" s="150"/>
    </row>
    <row r="13" spans="1:8" ht="18" customHeight="1">
      <c r="A13" s="137" t="s">
        <v>218</v>
      </c>
      <c r="B13" s="151"/>
      <c r="C13" s="149"/>
      <c r="D13" s="149"/>
      <c r="E13" s="149"/>
      <c r="F13" s="149"/>
      <c r="G13" s="149"/>
      <c r="H13" s="150"/>
    </row>
    <row r="14" spans="1:8" ht="18.75" customHeight="1">
      <c r="A14" s="137" t="s">
        <v>219</v>
      </c>
      <c r="B14" s="149"/>
      <c r="C14" s="149"/>
      <c r="D14" s="149"/>
      <c r="E14" s="149"/>
      <c r="F14" s="149"/>
      <c r="G14" s="149"/>
      <c r="H14" s="150"/>
    </row>
    <row r="15" spans="1:8" ht="18.75" customHeight="1">
      <c r="A15" s="138" t="s">
        <v>220</v>
      </c>
      <c r="B15" s="152"/>
      <c r="C15" s="152"/>
      <c r="D15" s="152"/>
      <c r="E15" s="152"/>
      <c r="F15" s="152"/>
      <c r="G15" s="152"/>
      <c r="H15" s="153"/>
    </row>
    <row r="16" spans="1:8" ht="7.5" customHeight="1">
      <c r="A16" s="139"/>
      <c r="B16" s="140"/>
      <c r="C16" s="140"/>
      <c r="D16" s="140"/>
      <c r="E16" s="140"/>
      <c r="F16" s="140"/>
      <c r="G16" s="140"/>
      <c r="H16" s="141"/>
    </row>
    <row r="17" spans="1:8" ht="16.5">
      <c r="A17" s="238" t="s">
        <v>0</v>
      </c>
      <c r="B17" s="239"/>
      <c r="C17" s="240"/>
      <c r="D17" s="241"/>
      <c r="E17" s="242"/>
      <c r="F17" s="3" t="s">
        <v>1</v>
      </c>
      <c r="G17" s="250"/>
      <c r="H17" s="251"/>
    </row>
    <row r="18" spans="1:8" ht="16.5">
      <c r="A18" s="1" t="s">
        <v>2</v>
      </c>
      <c r="B18" s="2"/>
      <c r="C18" s="240"/>
      <c r="D18" s="241"/>
      <c r="E18" s="242"/>
      <c r="F18" s="3" t="s">
        <v>8</v>
      </c>
      <c r="G18" s="252"/>
      <c r="H18" s="253"/>
    </row>
    <row r="19" spans="1:8" ht="16.5">
      <c r="A19" s="238" t="s">
        <v>3</v>
      </c>
      <c r="B19" s="239"/>
      <c r="C19" s="240"/>
      <c r="D19" s="241"/>
      <c r="E19" s="242"/>
      <c r="F19" s="3" t="s">
        <v>4</v>
      </c>
      <c r="G19" s="248"/>
      <c r="H19" s="249"/>
    </row>
    <row r="20" spans="1:8" ht="16.5">
      <c r="A20" s="1" t="s">
        <v>5</v>
      </c>
      <c r="B20" s="2"/>
      <c r="C20" s="240"/>
      <c r="D20" s="241"/>
      <c r="E20" s="242"/>
      <c r="F20" s="3" t="s">
        <v>6</v>
      </c>
      <c r="G20" s="243"/>
      <c r="H20" s="251"/>
    </row>
    <row r="21" spans="1:8" ht="16.5">
      <c r="A21" s="238" t="s">
        <v>7</v>
      </c>
      <c r="B21" s="239"/>
      <c r="C21" s="240"/>
      <c r="D21" s="241"/>
      <c r="E21" s="242"/>
      <c r="F21" s="254"/>
      <c r="G21" s="255"/>
      <c r="H21" s="256"/>
    </row>
    <row r="22" spans="1:8" ht="17.25" thickBot="1">
      <c r="A22" s="224" t="s">
        <v>9</v>
      </c>
      <c r="B22" s="225"/>
      <c r="C22" s="226"/>
      <c r="D22" s="227"/>
      <c r="E22" s="227"/>
      <c r="F22" s="4"/>
      <c r="G22" s="5"/>
      <c r="H22" s="6"/>
    </row>
    <row r="23" spans="1:8" ht="16.5">
      <c r="A23" s="7" t="s">
        <v>10</v>
      </c>
      <c r="B23" s="8"/>
      <c r="C23" s="228">
        <f>G166</f>
        <v>0</v>
      </c>
      <c r="D23" s="229"/>
      <c r="E23" s="230"/>
      <c r="F23" s="231" t="s">
        <v>11</v>
      </c>
      <c r="G23" s="232"/>
      <c r="H23" s="9"/>
    </row>
    <row r="24" spans="1:8" ht="17.25" thickBot="1">
      <c r="A24" s="10" t="s">
        <v>12</v>
      </c>
      <c r="B24" s="11"/>
      <c r="C24" s="233">
        <f>H166</f>
        <v>0</v>
      </c>
      <c r="D24" s="234"/>
      <c r="E24" s="235"/>
      <c r="F24" s="236" t="s">
        <v>13</v>
      </c>
      <c r="G24" s="237"/>
      <c r="H24" s="12"/>
    </row>
    <row r="25" spans="1:8" ht="50.25" thickBot="1">
      <c r="A25" s="13" t="s">
        <v>14</v>
      </c>
      <c r="B25" s="14" t="s">
        <v>15</v>
      </c>
      <c r="C25" s="15" t="s">
        <v>16</v>
      </c>
      <c r="D25" s="16" t="s">
        <v>17</v>
      </c>
      <c r="E25" s="16" t="s">
        <v>18</v>
      </c>
      <c r="F25" s="17" t="s">
        <v>19</v>
      </c>
      <c r="G25" s="16" t="s">
        <v>20</v>
      </c>
      <c r="H25" s="18" t="s">
        <v>21</v>
      </c>
    </row>
    <row r="26" spans="1:8" ht="6" customHeight="1">
      <c r="A26" s="19"/>
      <c r="B26" s="20"/>
      <c r="C26" s="21"/>
      <c r="D26" s="22"/>
      <c r="E26" s="22"/>
      <c r="F26" s="20"/>
      <c r="G26" s="23"/>
      <c r="H26" s="24"/>
    </row>
    <row r="27" spans="1:8" ht="3" customHeight="1">
      <c r="A27" s="25"/>
      <c r="B27" s="26"/>
      <c r="C27" s="27"/>
      <c r="D27" s="28"/>
      <c r="E27" s="28"/>
      <c r="F27" s="26"/>
      <c r="G27" s="29"/>
      <c r="H27" s="30"/>
    </row>
    <row r="28" spans="1:8" ht="17.25" thickBot="1">
      <c r="A28" s="200" t="s">
        <v>22</v>
      </c>
      <c r="B28" s="201"/>
      <c r="C28" s="201"/>
      <c r="D28" s="201"/>
      <c r="E28" s="201"/>
      <c r="F28" s="201"/>
      <c r="G28" s="201"/>
      <c r="H28" s="202"/>
    </row>
    <row r="29" spans="1:8" ht="16.5">
      <c r="A29" s="203" t="s">
        <v>23</v>
      </c>
      <c r="B29" s="204"/>
      <c r="C29" s="204"/>
      <c r="D29" s="204"/>
      <c r="E29" s="204"/>
      <c r="F29" s="204"/>
      <c r="G29" s="204"/>
      <c r="H29" s="205"/>
    </row>
    <row r="30" spans="1:8" ht="16.5">
      <c r="A30" s="31">
        <v>1424</v>
      </c>
      <c r="B30" s="32">
        <v>874974001413</v>
      </c>
      <c r="C30" s="33" t="s">
        <v>24</v>
      </c>
      <c r="D30" s="34">
        <v>28</v>
      </c>
      <c r="E30" s="34">
        <f aca="true" t="shared" si="0" ref="E30:E45">D30/2</f>
        <v>14</v>
      </c>
      <c r="F30" s="35">
        <v>0</v>
      </c>
      <c r="G30" s="36">
        <f aca="true" t="shared" si="1" ref="G30:G45">F30*D30</f>
        <v>0</v>
      </c>
      <c r="H30" s="37">
        <f>F30*E30</f>
        <v>0</v>
      </c>
    </row>
    <row r="31" spans="1:8" ht="16.5">
      <c r="A31" s="38">
        <v>1425</v>
      </c>
      <c r="B31" s="39">
        <v>874974001420</v>
      </c>
      <c r="C31" s="40" t="s">
        <v>25</v>
      </c>
      <c r="D31" s="34">
        <v>28</v>
      </c>
      <c r="E31" s="41">
        <f t="shared" si="0"/>
        <v>14</v>
      </c>
      <c r="F31" s="42">
        <v>0</v>
      </c>
      <c r="G31" s="43">
        <f t="shared" si="1"/>
        <v>0</v>
      </c>
      <c r="H31" s="37">
        <f aca="true" t="shared" si="2" ref="H31:H45">F31*E31</f>
        <v>0</v>
      </c>
    </row>
    <row r="32" spans="1:8" ht="16.5">
      <c r="A32" s="38">
        <v>1426</v>
      </c>
      <c r="B32" s="39">
        <v>874974001437</v>
      </c>
      <c r="C32" s="44" t="s">
        <v>26</v>
      </c>
      <c r="D32" s="34">
        <v>28</v>
      </c>
      <c r="E32" s="41">
        <f t="shared" si="0"/>
        <v>14</v>
      </c>
      <c r="F32" s="35">
        <v>0</v>
      </c>
      <c r="G32" s="43">
        <f t="shared" si="1"/>
        <v>0</v>
      </c>
      <c r="H32" s="37">
        <f t="shared" si="2"/>
        <v>0</v>
      </c>
    </row>
    <row r="33" spans="1:8" ht="16.5">
      <c r="A33" s="38">
        <v>1703</v>
      </c>
      <c r="B33" s="39">
        <v>874974003066</v>
      </c>
      <c r="C33" s="44" t="s">
        <v>27</v>
      </c>
      <c r="D33" s="34">
        <v>28</v>
      </c>
      <c r="E33" s="41">
        <f t="shared" si="0"/>
        <v>14</v>
      </c>
      <c r="F33" s="35">
        <v>0</v>
      </c>
      <c r="G33" s="43">
        <f t="shared" si="1"/>
        <v>0</v>
      </c>
      <c r="H33" s="37">
        <f t="shared" si="2"/>
        <v>0</v>
      </c>
    </row>
    <row r="34" spans="1:8" ht="16.5">
      <c r="A34" s="38">
        <v>1419</v>
      </c>
      <c r="B34" s="39">
        <v>874974001352</v>
      </c>
      <c r="C34" s="44" t="s">
        <v>28</v>
      </c>
      <c r="D34" s="34">
        <v>28</v>
      </c>
      <c r="E34" s="41">
        <f t="shared" si="0"/>
        <v>14</v>
      </c>
      <c r="F34" s="42">
        <v>0</v>
      </c>
      <c r="G34" s="43">
        <f t="shared" si="1"/>
        <v>0</v>
      </c>
      <c r="H34" s="37">
        <f t="shared" si="2"/>
        <v>0</v>
      </c>
    </row>
    <row r="35" spans="1:8" ht="16.5">
      <c r="A35" s="38">
        <v>1422</v>
      </c>
      <c r="B35" s="39">
        <v>874974001345</v>
      </c>
      <c r="C35" s="44" t="s">
        <v>29</v>
      </c>
      <c r="D35" s="34">
        <v>28</v>
      </c>
      <c r="E35" s="41">
        <f t="shared" si="0"/>
        <v>14</v>
      </c>
      <c r="F35" s="35">
        <v>0</v>
      </c>
      <c r="G35" s="43">
        <f t="shared" si="1"/>
        <v>0</v>
      </c>
      <c r="H35" s="37">
        <f t="shared" si="2"/>
        <v>0</v>
      </c>
    </row>
    <row r="36" spans="1:8" ht="16.5">
      <c r="A36" s="38">
        <v>1465</v>
      </c>
      <c r="B36" s="39">
        <v>874974001369</v>
      </c>
      <c r="C36" s="44" t="s">
        <v>30</v>
      </c>
      <c r="D36" s="34">
        <v>28</v>
      </c>
      <c r="E36" s="41">
        <f t="shared" si="0"/>
        <v>14</v>
      </c>
      <c r="F36" s="42">
        <v>0</v>
      </c>
      <c r="G36" s="43">
        <f t="shared" si="1"/>
        <v>0</v>
      </c>
      <c r="H36" s="37">
        <f t="shared" si="2"/>
        <v>0</v>
      </c>
    </row>
    <row r="37" spans="1:8" ht="16.5">
      <c r="A37" s="38">
        <v>1466</v>
      </c>
      <c r="B37" s="39">
        <v>874974001376</v>
      </c>
      <c r="C37" s="44" t="s">
        <v>31</v>
      </c>
      <c r="D37" s="34">
        <v>28</v>
      </c>
      <c r="E37" s="41">
        <f t="shared" si="0"/>
        <v>14</v>
      </c>
      <c r="F37" s="35">
        <v>0</v>
      </c>
      <c r="G37" s="43">
        <f t="shared" si="1"/>
        <v>0</v>
      </c>
      <c r="H37" s="37">
        <f t="shared" si="2"/>
        <v>0</v>
      </c>
    </row>
    <row r="38" spans="1:8" ht="16.5">
      <c r="A38" s="38">
        <v>1423</v>
      </c>
      <c r="B38" s="39">
        <v>874974001444</v>
      </c>
      <c r="C38" s="44" t="s">
        <v>32</v>
      </c>
      <c r="D38" s="34">
        <v>28</v>
      </c>
      <c r="E38" s="41">
        <f t="shared" si="0"/>
        <v>14</v>
      </c>
      <c r="F38" s="42">
        <v>0</v>
      </c>
      <c r="G38" s="43">
        <f t="shared" si="1"/>
        <v>0</v>
      </c>
      <c r="H38" s="37">
        <f t="shared" si="2"/>
        <v>0</v>
      </c>
    </row>
    <row r="39" spans="1:8" ht="16.5">
      <c r="A39" s="38">
        <v>1417</v>
      </c>
      <c r="B39" s="39">
        <v>874974001451</v>
      </c>
      <c r="C39" s="44" t="s">
        <v>33</v>
      </c>
      <c r="D39" s="34">
        <v>28</v>
      </c>
      <c r="E39" s="41">
        <f t="shared" si="0"/>
        <v>14</v>
      </c>
      <c r="F39" s="35">
        <v>0</v>
      </c>
      <c r="G39" s="43">
        <f t="shared" si="1"/>
        <v>0</v>
      </c>
      <c r="H39" s="37">
        <f t="shared" si="2"/>
        <v>0</v>
      </c>
    </row>
    <row r="40" spans="1:8" ht="16.5">
      <c r="A40" s="38">
        <v>1420</v>
      </c>
      <c r="B40" s="39">
        <v>874974001468</v>
      </c>
      <c r="C40" s="44" t="s">
        <v>34</v>
      </c>
      <c r="D40" s="34">
        <v>28</v>
      </c>
      <c r="E40" s="41">
        <f t="shared" si="0"/>
        <v>14</v>
      </c>
      <c r="F40" s="42">
        <v>0</v>
      </c>
      <c r="G40" s="43">
        <f t="shared" si="1"/>
        <v>0</v>
      </c>
      <c r="H40" s="37">
        <f t="shared" si="2"/>
        <v>0</v>
      </c>
    </row>
    <row r="41" spans="1:8" ht="16.5">
      <c r="A41" s="38">
        <v>1418</v>
      </c>
      <c r="B41" s="39">
        <v>874974001383</v>
      </c>
      <c r="C41" s="44" t="s">
        <v>35</v>
      </c>
      <c r="D41" s="34">
        <v>28</v>
      </c>
      <c r="E41" s="41">
        <f t="shared" si="0"/>
        <v>14</v>
      </c>
      <c r="F41" s="35">
        <v>0</v>
      </c>
      <c r="G41" s="43">
        <f t="shared" si="1"/>
        <v>0</v>
      </c>
      <c r="H41" s="37">
        <f t="shared" si="2"/>
        <v>0</v>
      </c>
    </row>
    <row r="42" spans="1:8" ht="16.5">
      <c r="A42" s="38">
        <v>1421</v>
      </c>
      <c r="B42" s="39">
        <v>874974001390</v>
      </c>
      <c r="C42" s="44" t="s">
        <v>36</v>
      </c>
      <c r="D42" s="34">
        <v>28</v>
      </c>
      <c r="E42" s="41">
        <f t="shared" si="0"/>
        <v>14</v>
      </c>
      <c r="F42" s="42">
        <v>0</v>
      </c>
      <c r="G42" s="43">
        <f t="shared" si="1"/>
        <v>0</v>
      </c>
      <c r="H42" s="37">
        <f t="shared" si="2"/>
        <v>0</v>
      </c>
    </row>
    <row r="43" spans="1:8" ht="16.5">
      <c r="A43" s="38">
        <v>1468</v>
      </c>
      <c r="B43" s="39">
        <v>874974001406</v>
      </c>
      <c r="C43" s="44" t="s">
        <v>37</v>
      </c>
      <c r="D43" s="34">
        <v>28</v>
      </c>
      <c r="E43" s="41">
        <f t="shared" si="0"/>
        <v>14</v>
      </c>
      <c r="F43" s="35">
        <v>0</v>
      </c>
      <c r="G43" s="43">
        <f t="shared" si="1"/>
        <v>0</v>
      </c>
      <c r="H43" s="37">
        <f t="shared" si="2"/>
        <v>0</v>
      </c>
    </row>
    <row r="44" spans="1:8" ht="16.5">
      <c r="A44" s="38">
        <v>1705</v>
      </c>
      <c r="B44" s="39">
        <v>874974003073</v>
      </c>
      <c r="C44" s="44" t="s">
        <v>38</v>
      </c>
      <c r="D44" s="34">
        <v>28</v>
      </c>
      <c r="E44" s="41">
        <f t="shared" si="0"/>
        <v>14</v>
      </c>
      <c r="F44" s="45">
        <v>0</v>
      </c>
      <c r="G44" s="46">
        <f t="shared" si="1"/>
        <v>0</v>
      </c>
      <c r="H44" s="37">
        <f t="shared" si="2"/>
        <v>0</v>
      </c>
    </row>
    <row r="45" spans="1:8" ht="16.5">
      <c r="A45" s="38">
        <v>1704</v>
      </c>
      <c r="B45" s="39">
        <v>874974003080</v>
      </c>
      <c r="C45" s="44" t="s">
        <v>39</v>
      </c>
      <c r="D45" s="34">
        <v>28</v>
      </c>
      <c r="E45" s="47">
        <f t="shared" si="0"/>
        <v>14</v>
      </c>
      <c r="F45" s="35">
        <v>0</v>
      </c>
      <c r="G45" s="36">
        <f t="shared" si="1"/>
        <v>0</v>
      </c>
      <c r="H45" s="37">
        <f t="shared" si="2"/>
        <v>0</v>
      </c>
    </row>
    <row r="46" spans="1:8" ht="16.5">
      <c r="A46" s="206" t="s">
        <v>40</v>
      </c>
      <c r="B46" s="207"/>
      <c r="C46" s="207"/>
      <c r="D46" s="207"/>
      <c r="E46" s="207"/>
      <c r="F46" s="155"/>
      <c r="G46" s="155"/>
      <c r="H46" s="156"/>
    </row>
    <row r="47" spans="1:8" ht="20.25" customHeight="1">
      <c r="A47" s="38">
        <v>1554</v>
      </c>
      <c r="B47" s="39">
        <v>874974002267</v>
      </c>
      <c r="C47" s="48" t="s">
        <v>41</v>
      </c>
      <c r="D47" s="49">
        <v>26</v>
      </c>
      <c r="E47" s="41">
        <f>D47/2</f>
        <v>13</v>
      </c>
      <c r="F47" s="50">
        <v>0</v>
      </c>
      <c r="G47" s="51">
        <f>F47*D47</f>
        <v>0</v>
      </c>
      <c r="H47" s="37">
        <f>F47*E47</f>
        <v>0</v>
      </c>
    </row>
    <row r="48" spans="1:8" ht="17.25" customHeight="1">
      <c r="A48" s="52">
        <v>1553</v>
      </c>
      <c r="B48" s="53">
        <v>874974002274</v>
      </c>
      <c r="C48" s="54" t="s">
        <v>42</v>
      </c>
      <c r="D48" s="55">
        <v>26</v>
      </c>
      <c r="E48" s="56">
        <f>D48/2</f>
        <v>13</v>
      </c>
      <c r="F48" s="57">
        <v>0</v>
      </c>
      <c r="G48" s="58">
        <f>F48*D48</f>
        <v>0</v>
      </c>
      <c r="H48" s="37">
        <f>F48*E48</f>
        <v>0</v>
      </c>
    </row>
    <row r="49" spans="1:8" ht="16.5">
      <c r="A49" s="208" t="s">
        <v>43</v>
      </c>
      <c r="B49" s="209"/>
      <c r="C49" s="209"/>
      <c r="D49" s="209"/>
      <c r="E49" s="209"/>
      <c r="F49" s="209"/>
      <c r="G49" s="209"/>
      <c r="H49" s="210"/>
    </row>
    <row r="50" spans="1:8" ht="28.5" customHeight="1">
      <c r="A50" s="59">
        <v>1697</v>
      </c>
      <c r="B50" s="60">
        <v>874974003172</v>
      </c>
      <c r="C50" s="61" t="s">
        <v>44</v>
      </c>
      <c r="D50" s="62">
        <v>26</v>
      </c>
      <c r="E50" s="63">
        <f aca="true" t="shared" si="3" ref="E50:E55">D50/2</f>
        <v>13</v>
      </c>
      <c r="F50" s="64">
        <v>0</v>
      </c>
      <c r="G50" s="65">
        <f aca="true" t="shared" si="4" ref="G50:G55">F50*D50</f>
        <v>0</v>
      </c>
      <c r="H50" s="37">
        <f aca="true" t="shared" si="5" ref="H50:H55">F50*E50</f>
        <v>0</v>
      </c>
    </row>
    <row r="51" spans="1:8" ht="33" customHeight="1">
      <c r="A51" s="66">
        <v>1698</v>
      </c>
      <c r="B51" s="60">
        <v>874974003189</v>
      </c>
      <c r="C51" s="67" t="s">
        <v>45</v>
      </c>
      <c r="D51" s="68">
        <v>26</v>
      </c>
      <c r="E51" s="63">
        <f t="shared" si="3"/>
        <v>13</v>
      </c>
      <c r="F51" s="69">
        <v>0</v>
      </c>
      <c r="G51" s="70">
        <f t="shared" si="4"/>
        <v>0</v>
      </c>
      <c r="H51" s="37">
        <f t="shared" si="5"/>
        <v>0</v>
      </c>
    </row>
    <row r="52" spans="1:8" ht="32.25" customHeight="1">
      <c r="A52" s="66">
        <v>1693</v>
      </c>
      <c r="B52" s="60">
        <v>874974003134</v>
      </c>
      <c r="C52" s="67" t="s">
        <v>46</v>
      </c>
      <c r="D52" s="68">
        <v>26</v>
      </c>
      <c r="E52" s="63">
        <f t="shared" si="3"/>
        <v>13</v>
      </c>
      <c r="F52" s="69">
        <v>0</v>
      </c>
      <c r="G52" s="70">
        <f t="shared" si="4"/>
        <v>0</v>
      </c>
      <c r="H52" s="37">
        <f t="shared" si="5"/>
        <v>0</v>
      </c>
    </row>
    <row r="53" spans="1:8" ht="30.75" customHeight="1">
      <c r="A53" s="66">
        <v>1694</v>
      </c>
      <c r="B53" s="60">
        <v>874974003141</v>
      </c>
      <c r="C53" s="67" t="s">
        <v>47</v>
      </c>
      <c r="D53" s="68">
        <v>26</v>
      </c>
      <c r="E53" s="63">
        <f t="shared" si="3"/>
        <v>13</v>
      </c>
      <c r="F53" s="69">
        <v>0</v>
      </c>
      <c r="G53" s="70">
        <f t="shared" si="4"/>
        <v>0</v>
      </c>
      <c r="H53" s="37">
        <f t="shared" si="5"/>
        <v>0</v>
      </c>
    </row>
    <row r="54" spans="1:8" ht="35.25" customHeight="1">
      <c r="A54" s="71">
        <v>1695</v>
      </c>
      <c r="B54" s="72">
        <v>874974003158</v>
      </c>
      <c r="C54" s="73" t="s">
        <v>48</v>
      </c>
      <c r="D54" s="74">
        <v>26</v>
      </c>
      <c r="E54" s="75">
        <f t="shared" si="3"/>
        <v>13</v>
      </c>
      <c r="F54" s="76">
        <v>0</v>
      </c>
      <c r="G54" s="77">
        <f t="shared" si="4"/>
        <v>0</v>
      </c>
      <c r="H54" s="37">
        <f t="shared" si="5"/>
        <v>0</v>
      </c>
    </row>
    <row r="55" spans="1:8" ht="30" customHeight="1">
      <c r="A55" s="78">
        <v>1696</v>
      </c>
      <c r="B55" s="79">
        <v>874974003165</v>
      </c>
      <c r="C55" s="80" t="s">
        <v>49</v>
      </c>
      <c r="D55" s="81">
        <v>26</v>
      </c>
      <c r="E55" s="82">
        <f t="shared" si="3"/>
        <v>13</v>
      </c>
      <c r="F55" s="83">
        <v>0</v>
      </c>
      <c r="G55" s="84">
        <f t="shared" si="4"/>
        <v>0</v>
      </c>
      <c r="H55" s="37">
        <f t="shared" si="5"/>
        <v>0</v>
      </c>
    </row>
    <row r="56" spans="1:8" ht="18" customHeight="1" thickBot="1">
      <c r="A56" s="214" t="s">
        <v>50</v>
      </c>
      <c r="B56" s="215"/>
      <c r="C56" s="215"/>
      <c r="D56" s="215"/>
      <c r="E56" s="215"/>
      <c r="F56" s="85">
        <f>SUM(F30:F55)</f>
        <v>0</v>
      </c>
      <c r="G56" s="115">
        <f>SUM(G30:G55)</f>
        <v>0</v>
      </c>
      <c r="H56" s="116">
        <f>SUM(H30:H55)</f>
        <v>0</v>
      </c>
    </row>
    <row r="57" spans="1:8" ht="16.5">
      <c r="A57" s="216" t="s">
        <v>51</v>
      </c>
      <c r="B57" s="217"/>
      <c r="C57" s="217"/>
      <c r="D57" s="217"/>
      <c r="E57" s="217"/>
      <c r="F57" s="217"/>
      <c r="G57" s="217"/>
      <c r="H57" s="218"/>
    </row>
    <row r="58" spans="1:8" ht="12.75" customHeight="1">
      <c r="A58" s="219" t="s">
        <v>52</v>
      </c>
      <c r="B58" s="220"/>
      <c r="C58" s="220"/>
      <c r="D58" s="220"/>
      <c r="E58" s="220"/>
      <c r="F58" s="220"/>
      <c r="G58" s="220"/>
      <c r="H58" s="221"/>
    </row>
    <row r="59" spans="1:8" ht="22.5" customHeight="1">
      <c r="A59" s="86">
        <v>1611</v>
      </c>
      <c r="B59" s="39">
        <v>874974001611</v>
      </c>
      <c r="C59" s="48" t="s">
        <v>53</v>
      </c>
      <c r="D59" s="49">
        <v>24</v>
      </c>
      <c r="E59" s="41">
        <f>D59/2</f>
        <v>12</v>
      </c>
      <c r="F59" s="50">
        <v>0</v>
      </c>
      <c r="G59" s="51">
        <f>F59*D59</f>
        <v>0</v>
      </c>
      <c r="H59" s="37">
        <f>F59*E59</f>
        <v>0</v>
      </c>
    </row>
    <row r="60" spans="1:8" ht="22.5" customHeight="1">
      <c r="A60" s="38">
        <v>1397</v>
      </c>
      <c r="B60" s="39">
        <v>874974001635</v>
      </c>
      <c r="C60" s="48" t="s">
        <v>54</v>
      </c>
      <c r="D60" s="49">
        <v>24</v>
      </c>
      <c r="E60" s="41">
        <f>D60/2</f>
        <v>12</v>
      </c>
      <c r="F60" s="50">
        <v>0</v>
      </c>
      <c r="G60" s="51">
        <f>F60*D60</f>
        <v>0</v>
      </c>
      <c r="H60" s="37">
        <f>F60*E60</f>
        <v>0</v>
      </c>
    </row>
    <row r="61" spans="1:8" ht="22.5" customHeight="1">
      <c r="A61" s="38">
        <v>1398</v>
      </c>
      <c r="B61" s="39">
        <v>874974001628</v>
      </c>
      <c r="C61" s="48" t="s">
        <v>55</v>
      </c>
      <c r="D61" s="49">
        <v>24</v>
      </c>
      <c r="E61" s="41">
        <f>D61/2</f>
        <v>12</v>
      </c>
      <c r="F61" s="50">
        <v>0</v>
      </c>
      <c r="G61" s="51">
        <f>F61*D61</f>
        <v>0</v>
      </c>
      <c r="H61" s="37">
        <f>F61*E61</f>
        <v>0</v>
      </c>
    </row>
    <row r="62" spans="1:8" ht="22.5" customHeight="1">
      <c r="A62" s="86">
        <v>1456</v>
      </c>
      <c r="B62" s="39">
        <v>874974001642</v>
      </c>
      <c r="C62" s="48" t="s">
        <v>56</v>
      </c>
      <c r="D62" s="49">
        <v>24</v>
      </c>
      <c r="E62" s="41">
        <f>D62/2</f>
        <v>12</v>
      </c>
      <c r="F62" s="50">
        <v>0</v>
      </c>
      <c r="G62" s="51">
        <f>F62*D62</f>
        <v>0</v>
      </c>
      <c r="H62" s="37">
        <f>F62*E62</f>
        <v>0</v>
      </c>
    </row>
    <row r="63" spans="1:8" ht="22.5" customHeight="1">
      <c r="A63" s="38">
        <v>1396</v>
      </c>
      <c r="B63" s="39">
        <v>874974001659</v>
      </c>
      <c r="C63" s="48" t="s">
        <v>57</v>
      </c>
      <c r="D63" s="49">
        <v>24</v>
      </c>
      <c r="E63" s="41">
        <f>D63/2</f>
        <v>12</v>
      </c>
      <c r="F63" s="50">
        <v>0</v>
      </c>
      <c r="G63" s="51">
        <f>F63*D63</f>
        <v>0</v>
      </c>
      <c r="H63" s="37">
        <f>F63*E63</f>
        <v>0</v>
      </c>
    </row>
    <row r="64" spans="1:8" ht="15" customHeight="1" thickBot="1">
      <c r="A64" s="222" t="s">
        <v>58</v>
      </c>
      <c r="B64" s="223"/>
      <c r="C64" s="223"/>
      <c r="D64" s="223"/>
      <c r="E64" s="223"/>
      <c r="F64" s="87">
        <f>SUM(F59:F63)</f>
        <v>0</v>
      </c>
      <c r="G64" s="113">
        <f>SUM(G59:G63)</f>
        <v>0</v>
      </c>
      <c r="H64" s="114">
        <f>SUM(H59:H63)</f>
        <v>0</v>
      </c>
    </row>
    <row r="65" spans="1:8" ht="15" customHeight="1">
      <c r="A65" s="172" t="s">
        <v>59</v>
      </c>
      <c r="B65" s="173"/>
      <c r="C65" s="173"/>
      <c r="D65" s="173"/>
      <c r="E65" s="173"/>
      <c r="F65" s="173"/>
      <c r="G65" s="173"/>
      <c r="H65" s="174"/>
    </row>
    <row r="66" spans="1:8" ht="16.5">
      <c r="A66" s="169" t="s">
        <v>60</v>
      </c>
      <c r="B66" s="170"/>
      <c r="C66" s="170"/>
      <c r="D66" s="170"/>
      <c r="E66" s="170"/>
      <c r="F66" s="170"/>
      <c r="G66" s="170"/>
      <c r="H66" s="171"/>
    </row>
    <row r="67" spans="1:8" ht="16.5">
      <c r="A67" s="88">
        <v>1375</v>
      </c>
      <c r="B67" s="32">
        <v>874974001307</v>
      </c>
      <c r="C67" s="89" t="s">
        <v>61</v>
      </c>
      <c r="D67" s="34">
        <v>14</v>
      </c>
      <c r="E67" s="34">
        <f>D67/2</f>
        <v>7</v>
      </c>
      <c r="F67" s="90">
        <v>0</v>
      </c>
      <c r="G67" s="36">
        <f>F67*D67</f>
        <v>0</v>
      </c>
      <c r="H67" s="37">
        <f>F67*E67</f>
        <v>0</v>
      </c>
    </row>
    <row r="68" spans="1:8" ht="16.5">
      <c r="A68" s="88">
        <v>1378</v>
      </c>
      <c r="B68" s="32">
        <v>874974001314</v>
      </c>
      <c r="C68" s="89" t="s">
        <v>62</v>
      </c>
      <c r="D68" s="34">
        <v>14</v>
      </c>
      <c r="E68" s="34">
        <f>D68/2</f>
        <v>7</v>
      </c>
      <c r="F68" s="90">
        <v>0</v>
      </c>
      <c r="G68" s="36">
        <f>F68*D68</f>
        <v>0</v>
      </c>
      <c r="H68" s="37">
        <f>F68*E68</f>
        <v>0</v>
      </c>
    </row>
    <row r="69" spans="1:8" ht="16.5">
      <c r="A69" s="88">
        <v>1376</v>
      </c>
      <c r="B69" s="32">
        <v>874974001211</v>
      </c>
      <c r="C69" s="89" t="s">
        <v>63</v>
      </c>
      <c r="D69" s="34">
        <v>14</v>
      </c>
      <c r="E69" s="34">
        <f>D69/2</f>
        <v>7</v>
      </c>
      <c r="F69" s="90">
        <v>0</v>
      </c>
      <c r="G69" s="36">
        <f>F69*D69</f>
        <v>0</v>
      </c>
      <c r="H69" s="37">
        <f>F69*E69</f>
        <v>0</v>
      </c>
    </row>
    <row r="70" spans="1:8" ht="16.5">
      <c r="A70" s="88">
        <v>1377</v>
      </c>
      <c r="B70" s="32">
        <v>874974001338</v>
      </c>
      <c r="C70" s="89" t="s">
        <v>64</v>
      </c>
      <c r="D70" s="34">
        <v>14</v>
      </c>
      <c r="E70" s="34">
        <f>D70/2</f>
        <v>7</v>
      </c>
      <c r="F70" s="90">
        <v>0</v>
      </c>
      <c r="G70" s="36">
        <f>F70*D70</f>
        <v>0</v>
      </c>
      <c r="H70" s="37">
        <f>F70*E70</f>
        <v>0</v>
      </c>
    </row>
    <row r="71" spans="1:8" ht="16.5">
      <c r="A71" s="187" t="s">
        <v>65</v>
      </c>
      <c r="B71" s="188"/>
      <c r="C71" s="189"/>
      <c r="D71" s="189"/>
      <c r="E71" s="189"/>
      <c r="F71" s="189"/>
      <c r="G71" s="189"/>
      <c r="H71" s="190"/>
    </row>
    <row r="72" spans="1:8" ht="16.5">
      <c r="A72" s="38">
        <v>1690</v>
      </c>
      <c r="B72" s="39">
        <v>874974003103</v>
      </c>
      <c r="C72" s="44" t="s">
        <v>66</v>
      </c>
      <c r="D72" s="49">
        <v>17.5</v>
      </c>
      <c r="E72" s="41">
        <v>8.75</v>
      </c>
      <c r="F72" s="91">
        <v>0</v>
      </c>
      <c r="G72" s="51">
        <f>F72*D72</f>
        <v>0</v>
      </c>
      <c r="H72" s="37">
        <f>F72*E72</f>
        <v>0</v>
      </c>
    </row>
    <row r="73" spans="1:8" ht="16.5">
      <c r="A73" s="38">
        <v>1691</v>
      </c>
      <c r="B73" s="39">
        <v>874974003097</v>
      </c>
      <c r="C73" s="44" t="s">
        <v>67</v>
      </c>
      <c r="D73" s="49">
        <v>17.5</v>
      </c>
      <c r="E73" s="41">
        <v>8.75</v>
      </c>
      <c r="F73" s="91">
        <v>0</v>
      </c>
      <c r="G73" s="51">
        <f>F73*D73</f>
        <v>0</v>
      </c>
      <c r="H73" s="37">
        <f>F73*E73</f>
        <v>0</v>
      </c>
    </row>
    <row r="74" spans="1:8" ht="16.5">
      <c r="A74" s="38">
        <v>1675</v>
      </c>
      <c r="B74" s="39">
        <v>874974003110</v>
      </c>
      <c r="C74" s="44" t="s">
        <v>68</v>
      </c>
      <c r="D74" s="49">
        <v>17.5</v>
      </c>
      <c r="E74" s="41">
        <v>8.75</v>
      </c>
      <c r="F74" s="91">
        <v>0</v>
      </c>
      <c r="G74" s="51">
        <f>F74*D74</f>
        <v>0</v>
      </c>
      <c r="H74" s="37">
        <f>F74*E74</f>
        <v>0</v>
      </c>
    </row>
    <row r="75" spans="1:8" ht="16.5">
      <c r="A75" s="191" t="s">
        <v>69</v>
      </c>
      <c r="B75" s="192"/>
      <c r="C75" s="192"/>
      <c r="D75" s="192"/>
      <c r="E75" s="192"/>
      <c r="F75" s="192"/>
      <c r="G75" s="192"/>
      <c r="H75" s="193"/>
    </row>
    <row r="76" spans="1:8" ht="16.5">
      <c r="A76" s="92" t="s">
        <v>70</v>
      </c>
      <c r="B76" s="32">
        <v>874974000935</v>
      </c>
      <c r="C76" s="33" t="s">
        <v>71</v>
      </c>
      <c r="D76" s="34">
        <v>14.5</v>
      </c>
      <c r="E76" s="34">
        <f aca="true" t="shared" si="6" ref="E76:E88">D76/2</f>
        <v>7.25</v>
      </c>
      <c r="F76" s="35">
        <v>0</v>
      </c>
      <c r="G76" s="36">
        <f aca="true" t="shared" si="7" ref="G76:G88">F76*D76</f>
        <v>0</v>
      </c>
      <c r="H76" s="37">
        <f aca="true" t="shared" si="8" ref="H76:H88">F76*E76</f>
        <v>0</v>
      </c>
    </row>
    <row r="77" spans="1:8" ht="16.5">
      <c r="A77" s="93" t="s">
        <v>72</v>
      </c>
      <c r="B77" s="39">
        <v>874974000959</v>
      </c>
      <c r="C77" s="40" t="s">
        <v>73</v>
      </c>
      <c r="D77" s="34">
        <v>14.5</v>
      </c>
      <c r="E77" s="41">
        <f t="shared" si="6"/>
        <v>7.25</v>
      </c>
      <c r="F77" s="42">
        <v>0</v>
      </c>
      <c r="G77" s="43">
        <f t="shared" si="7"/>
        <v>0</v>
      </c>
      <c r="H77" s="37">
        <f t="shared" si="8"/>
        <v>0</v>
      </c>
    </row>
    <row r="78" spans="1:8" ht="16.5">
      <c r="A78" s="94" t="s">
        <v>74</v>
      </c>
      <c r="B78" s="39">
        <v>874974000942</v>
      </c>
      <c r="C78" s="44" t="s">
        <v>75</v>
      </c>
      <c r="D78" s="34">
        <v>14.5</v>
      </c>
      <c r="E78" s="41">
        <f t="shared" si="6"/>
        <v>7.25</v>
      </c>
      <c r="F78" s="42">
        <v>0</v>
      </c>
      <c r="G78" s="43">
        <f t="shared" si="7"/>
        <v>0</v>
      </c>
      <c r="H78" s="37">
        <f t="shared" si="8"/>
        <v>0</v>
      </c>
    </row>
    <row r="79" spans="1:8" ht="16.5">
      <c r="A79" s="95" t="s">
        <v>76</v>
      </c>
      <c r="B79" s="39">
        <v>874974004001</v>
      </c>
      <c r="C79" s="44" t="s">
        <v>77</v>
      </c>
      <c r="D79" s="34">
        <v>14.5</v>
      </c>
      <c r="E79" s="41">
        <f t="shared" si="6"/>
        <v>7.25</v>
      </c>
      <c r="F79" s="42">
        <v>0</v>
      </c>
      <c r="G79" s="43">
        <f t="shared" si="7"/>
        <v>0</v>
      </c>
      <c r="H79" s="37">
        <f t="shared" si="8"/>
        <v>0</v>
      </c>
    </row>
    <row r="80" spans="1:8" ht="16.5">
      <c r="A80" s="94" t="s">
        <v>78</v>
      </c>
      <c r="B80" s="39">
        <v>874974000966</v>
      </c>
      <c r="C80" s="44" t="s">
        <v>79</v>
      </c>
      <c r="D80" s="34">
        <v>14.5</v>
      </c>
      <c r="E80" s="41">
        <f t="shared" si="6"/>
        <v>7.25</v>
      </c>
      <c r="F80" s="42">
        <v>0</v>
      </c>
      <c r="G80" s="43">
        <f t="shared" si="7"/>
        <v>0</v>
      </c>
      <c r="H80" s="37">
        <f t="shared" si="8"/>
        <v>0</v>
      </c>
    </row>
    <row r="81" spans="1:8" ht="16.5">
      <c r="A81" s="94" t="s">
        <v>80</v>
      </c>
      <c r="B81" s="39">
        <v>874974000973</v>
      </c>
      <c r="C81" s="44" t="s">
        <v>81</v>
      </c>
      <c r="D81" s="34">
        <v>14.5</v>
      </c>
      <c r="E81" s="41">
        <f t="shared" si="6"/>
        <v>7.25</v>
      </c>
      <c r="F81" s="42">
        <v>0</v>
      </c>
      <c r="G81" s="43">
        <f t="shared" si="7"/>
        <v>0</v>
      </c>
      <c r="H81" s="37">
        <f t="shared" si="8"/>
        <v>0</v>
      </c>
    </row>
    <row r="82" spans="1:8" ht="16.5">
      <c r="A82" s="94" t="s">
        <v>82</v>
      </c>
      <c r="B82" s="39">
        <v>874974001000</v>
      </c>
      <c r="C82" s="44" t="s">
        <v>83</v>
      </c>
      <c r="D82" s="34">
        <v>14.5</v>
      </c>
      <c r="E82" s="41">
        <f t="shared" si="6"/>
        <v>7.25</v>
      </c>
      <c r="F82" s="42">
        <v>0</v>
      </c>
      <c r="G82" s="43">
        <f t="shared" si="7"/>
        <v>0</v>
      </c>
      <c r="H82" s="37">
        <f t="shared" si="8"/>
        <v>0</v>
      </c>
    </row>
    <row r="83" spans="1:8" ht="16.5">
      <c r="A83" s="94" t="s">
        <v>84</v>
      </c>
      <c r="B83" s="39">
        <v>874974001093</v>
      </c>
      <c r="C83" s="44" t="s">
        <v>85</v>
      </c>
      <c r="D83" s="34">
        <v>14.5</v>
      </c>
      <c r="E83" s="41">
        <f t="shared" si="6"/>
        <v>7.25</v>
      </c>
      <c r="F83" s="42">
        <v>0</v>
      </c>
      <c r="G83" s="43">
        <f t="shared" si="7"/>
        <v>0</v>
      </c>
      <c r="H83" s="37">
        <f t="shared" si="8"/>
        <v>0</v>
      </c>
    </row>
    <row r="84" spans="1:8" ht="16.5">
      <c r="A84" s="94" t="s">
        <v>86</v>
      </c>
      <c r="B84" s="39">
        <v>874974001116</v>
      </c>
      <c r="C84" s="44" t="s">
        <v>87</v>
      </c>
      <c r="D84" s="34">
        <v>14.5</v>
      </c>
      <c r="E84" s="41">
        <f t="shared" si="6"/>
        <v>7.25</v>
      </c>
      <c r="F84" s="42">
        <v>0</v>
      </c>
      <c r="G84" s="43">
        <f t="shared" si="7"/>
        <v>0</v>
      </c>
      <c r="H84" s="37">
        <f t="shared" si="8"/>
        <v>0</v>
      </c>
    </row>
    <row r="85" spans="1:8" ht="16.5">
      <c r="A85" s="94" t="s">
        <v>88</v>
      </c>
      <c r="B85" s="39">
        <v>874974001192</v>
      </c>
      <c r="C85" s="44" t="s">
        <v>89</v>
      </c>
      <c r="D85" s="34">
        <v>14.5</v>
      </c>
      <c r="E85" s="41">
        <f t="shared" si="6"/>
        <v>7.25</v>
      </c>
      <c r="F85" s="42">
        <v>0</v>
      </c>
      <c r="G85" s="43">
        <f t="shared" si="7"/>
        <v>0</v>
      </c>
      <c r="H85" s="37">
        <f t="shared" si="8"/>
        <v>0</v>
      </c>
    </row>
    <row r="86" spans="1:8" ht="16.5">
      <c r="A86" s="94" t="s">
        <v>90</v>
      </c>
      <c r="B86" s="39">
        <v>874974001208</v>
      </c>
      <c r="C86" s="44" t="s">
        <v>91</v>
      </c>
      <c r="D86" s="34">
        <v>14.5</v>
      </c>
      <c r="E86" s="41">
        <f t="shared" si="6"/>
        <v>7.25</v>
      </c>
      <c r="F86" s="42">
        <v>0</v>
      </c>
      <c r="G86" s="43">
        <f t="shared" si="7"/>
        <v>0</v>
      </c>
      <c r="H86" s="37">
        <f t="shared" si="8"/>
        <v>0</v>
      </c>
    </row>
    <row r="87" spans="1:8" ht="16.5">
      <c r="A87" s="94" t="s">
        <v>92</v>
      </c>
      <c r="B87" s="39">
        <v>874974001246</v>
      </c>
      <c r="C87" s="44" t="s">
        <v>93</v>
      </c>
      <c r="D87" s="34">
        <v>14.5</v>
      </c>
      <c r="E87" s="41">
        <f t="shared" si="6"/>
        <v>7.25</v>
      </c>
      <c r="F87" s="42">
        <v>0</v>
      </c>
      <c r="G87" s="43">
        <f t="shared" si="7"/>
        <v>0</v>
      </c>
      <c r="H87" s="37">
        <f t="shared" si="8"/>
        <v>0</v>
      </c>
    </row>
    <row r="88" spans="1:8" ht="16.5">
      <c r="A88" s="94" t="s">
        <v>94</v>
      </c>
      <c r="B88" s="39">
        <v>874974001277</v>
      </c>
      <c r="C88" s="44" t="s">
        <v>95</v>
      </c>
      <c r="D88" s="34">
        <v>14.5</v>
      </c>
      <c r="E88" s="41">
        <f t="shared" si="6"/>
        <v>7.25</v>
      </c>
      <c r="F88" s="42">
        <v>0</v>
      </c>
      <c r="G88" s="43">
        <f t="shared" si="7"/>
        <v>0</v>
      </c>
      <c r="H88" s="37">
        <f t="shared" si="8"/>
        <v>0</v>
      </c>
    </row>
    <row r="89" spans="1:8" ht="16.5">
      <c r="A89" s="194" t="s">
        <v>96</v>
      </c>
      <c r="B89" s="195"/>
      <c r="C89" s="195"/>
      <c r="D89" s="195"/>
      <c r="E89" s="195"/>
      <c r="F89" s="195"/>
      <c r="G89" s="195"/>
      <c r="H89" s="196"/>
    </row>
    <row r="90" spans="1:8" ht="16.5">
      <c r="A90" s="95">
        <v>3998</v>
      </c>
      <c r="B90" s="39">
        <v>874974003998</v>
      </c>
      <c r="C90" s="44" t="s">
        <v>97</v>
      </c>
      <c r="D90" s="34">
        <v>14.5</v>
      </c>
      <c r="E90" s="41">
        <f aca="true" t="shared" si="9" ref="E90:E117">D90/2</f>
        <v>7.25</v>
      </c>
      <c r="F90" s="50">
        <v>0</v>
      </c>
      <c r="G90" s="51">
        <f aca="true" t="shared" si="10" ref="G90:G117">F90*D90</f>
        <v>0</v>
      </c>
      <c r="H90" s="37">
        <f aca="true" t="shared" si="11" ref="H90:H117">F90*E90</f>
        <v>0</v>
      </c>
    </row>
    <row r="91" spans="1:8" ht="16.5">
      <c r="A91" s="95">
        <v>3981</v>
      </c>
      <c r="B91" s="39">
        <v>874974003981</v>
      </c>
      <c r="C91" s="44" t="s">
        <v>98</v>
      </c>
      <c r="D91" s="34">
        <v>14.5</v>
      </c>
      <c r="E91" s="41">
        <f t="shared" si="9"/>
        <v>7.25</v>
      </c>
      <c r="F91" s="50">
        <v>0</v>
      </c>
      <c r="G91" s="51">
        <f t="shared" si="10"/>
        <v>0</v>
      </c>
      <c r="H91" s="37">
        <f t="shared" si="11"/>
        <v>0</v>
      </c>
    </row>
    <row r="92" spans="1:8" ht="16.5">
      <c r="A92" s="95">
        <v>3806</v>
      </c>
      <c r="B92" s="39">
        <v>874974003806</v>
      </c>
      <c r="C92" s="44" t="s">
        <v>99</v>
      </c>
      <c r="D92" s="34">
        <v>14.5</v>
      </c>
      <c r="E92" s="41">
        <f t="shared" si="9"/>
        <v>7.25</v>
      </c>
      <c r="F92" s="50">
        <v>0</v>
      </c>
      <c r="G92" s="51">
        <f t="shared" si="10"/>
        <v>0</v>
      </c>
      <c r="H92" s="37">
        <f t="shared" si="11"/>
        <v>0</v>
      </c>
    </row>
    <row r="93" spans="1:8" ht="16.5">
      <c r="A93" s="94" t="s">
        <v>100</v>
      </c>
      <c r="B93" s="39">
        <v>874974000980</v>
      </c>
      <c r="C93" s="44" t="s">
        <v>101</v>
      </c>
      <c r="D93" s="34">
        <v>14.5</v>
      </c>
      <c r="E93" s="41">
        <f t="shared" si="9"/>
        <v>7.25</v>
      </c>
      <c r="F93" s="50">
        <v>0</v>
      </c>
      <c r="G93" s="51">
        <f t="shared" si="10"/>
        <v>0</v>
      </c>
      <c r="H93" s="37">
        <f t="shared" si="11"/>
        <v>0</v>
      </c>
    </row>
    <row r="94" spans="1:8" ht="16.5">
      <c r="A94" s="95">
        <v>3974</v>
      </c>
      <c r="B94" s="39">
        <v>874974003974</v>
      </c>
      <c r="C94" s="44" t="s">
        <v>102</v>
      </c>
      <c r="D94" s="34">
        <v>14.5</v>
      </c>
      <c r="E94" s="41">
        <f t="shared" si="9"/>
        <v>7.25</v>
      </c>
      <c r="F94" s="50">
        <v>0</v>
      </c>
      <c r="G94" s="51">
        <f t="shared" si="10"/>
        <v>0</v>
      </c>
      <c r="H94" s="37">
        <f t="shared" si="11"/>
        <v>0</v>
      </c>
    </row>
    <row r="95" spans="1:8" ht="16.5">
      <c r="A95" s="94" t="s">
        <v>103</v>
      </c>
      <c r="B95" s="39">
        <v>874974000997</v>
      </c>
      <c r="C95" s="44" t="s">
        <v>104</v>
      </c>
      <c r="D95" s="34">
        <v>14.5</v>
      </c>
      <c r="E95" s="41">
        <f t="shared" si="9"/>
        <v>7.25</v>
      </c>
      <c r="F95" s="50">
        <v>0</v>
      </c>
      <c r="G95" s="51">
        <f t="shared" si="10"/>
        <v>0</v>
      </c>
      <c r="H95" s="37">
        <f t="shared" si="11"/>
        <v>0</v>
      </c>
    </row>
    <row r="96" spans="1:8" ht="16.5">
      <c r="A96" s="94" t="s">
        <v>105</v>
      </c>
      <c r="B96" s="39">
        <v>874974001017</v>
      </c>
      <c r="C96" s="44" t="s">
        <v>106</v>
      </c>
      <c r="D96" s="34">
        <v>14.5</v>
      </c>
      <c r="E96" s="41">
        <f t="shared" si="9"/>
        <v>7.25</v>
      </c>
      <c r="F96" s="50">
        <v>0</v>
      </c>
      <c r="G96" s="51">
        <f t="shared" si="10"/>
        <v>0</v>
      </c>
      <c r="H96" s="37">
        <f t="shared" si="11"/>
        <v>0</v>
      </c>
    </row>
    <row r="97" spans="1:8" ht="16.5">
      <c r="A97" s="94" t="s">
        <v>107</v>
      </c>
      <c r="B97" s="39">
        <v>874974001024</v>
      </c>
      <c r="C97" s="44" t="s">
        <v>108</v>
      </c>
      <c r="D97" s="34">
        <v>14.5</v>
      </c>
      <c r="E97" s="41">
        <f t="shared" si="9"/>
        <v>7.25</v>
      </c>
      <c r="F97" s="50">
        <v>0</v>
      </c>
      <c r="G97" s="51">
        <f t="shared" si="10"/>
        <v>0</v>
      </c>
      <c r="H97" s="37">
        <f t="shared" si="11"/>
        <v>0</v>
      </c>
    </row>
    <row r="98" spans="1:8" ht="16.5">
      <c r="A98" s="94" t="s">
        <v>109</v>
      </c>
      <c r="B98" s="39">
        <v>874974001031</v>
      </c>
      <c r="C98" s="44" t="s">
        <v>110</v>
      </c>
      <c r="D98" s="34">
        <v>14.5</v>
      </c>
      <c r="E98" s="41">
        <f t="shared" si="9"/>
        <v>7.25</v>
      </c>
      <c r="F98" s="50">
        <v>0</v>
      </c>
      <c r="G98" s="51">
        <f t="shared" si="10"/>
        <v>0</v>
      </c>
      <c r="H98" s="37">
        <f t="shared" si="11"/>
        <v>0</v>
      </c>
    </row>
    <row r="99" spans="1:8" ht="16.5">
      <c r="A99" s="94" t="s">
        <v>111</v>
      </c>
      <c r="B99" s="39">
        <v>874974001048</v>
      </c>
      <c r="C99" s="44" t="s">
        <v>112</v>
      </c>
      <c r="D99" s="34">
        <v>14.5</v>
      </c>
      <c r="E99" s="41">
        <f t="shared" si="9"/>
        <v>7.25</v>
      </c>
      <c r="F99" s="50">
        <v>0</v>
      </c>
      <c r="G99" s="51">
        <f t="shared" si="10"/>
        <v>0</v>
      </c>
      <c r="H99" s="37">
        <f t="shared" si="11"/>
        <v>0</v>
      </c>
    </row>
    <row r="100" spans="1:8" ht="16.5">
      <c r="A100" s="94" t="s">
        <v>113</v>
      </c>
      <c r="B100" s="39">
        <v>874974001055</v>
      </c>
      <c r="C100" s="44" t="s">
        <v>114</v>
      </c>
      <c r="D100" s="34">
        <v>14.5</v>
      </c>
      <c r="E100" s="41">
        <f t="shared" si="9"/>
        <v>7.25</v>
      </c>
      <c r="F100" s="50">
        <v>0</v>
      </c>
      <c r="G100" s="51">
        <f t="shared" si="10"/>
        <v>0</v>
      </c>
      <c r="H100" s="37">
        <f t="shared" si="11"/>
        <v>0</v>
      </c>
    </row>
    <row r="101" spans="1:8" ht="16.5">
      <c r="A101" s="94" t="s">
        <v>115</v>
      </c>
      <c r="B101" s="39">
        <v>874974001079</v>
      </c>
      <c r="C101" s="44" t="s">
        <v>116</v>
      </c>
      <c r="D101" s="34">
        <v>14.5</v>
      </c>
      <c r="E101" s="41">
        <f t="shared" si="9"/>
        <v>7.25</v>
      </c>
      <c r="F101" s="50">
        <v>0</v>
      </c>
      <c r="G101" s="51">
        <f t="shared" si="10"/>
        <v>0</v>
      </c>
      <c r="H101" s="37">
        <f t="shared" si="11"/>
        <v>0</v>
      </c>
    </row>
    <row r="102" spans="1:8" ht="16.5">
      <c r="A102" s="94" t="s">
        <v>117</v>
      </c>
      <c r="B102" s="39">
        <v>874974001086</v>
      </c>
      <c r="C102" s="44" t="s">
        <v>118</v>
      </c>
      <c r="D102" s="34">
        <v>14.5</v>
      </c>
      <c r="E102" s="41">
        <f t="shared" si="9"/>
        <v>7.25</v>
      </c>
      <c r="F102" s="50">
        <v>0</v>
      </c>
      <c r="G102" s="51">
        <f t="shared" si="10"/>
        <v>0</v>
      </c>
      <c r="H102" s="37">
        <f t="shared" si="11"/>
        <v>0</v>
      </c>
    </row>
    <row r="103" spans="1:8" ht="16.5">
      <c r="A103" s="94" t="s">
        <v>119</v>
      </c>
      <c r="B103" s="39">
        <v>874974001109</v>
      </c>
      <c r="C103" s="44" t="s">
        <v>120</v>
      </c>
      <c r="D103" s="34">
        <v>14.5</v>
      </c>
      <c r="E103" s="41">
        <f t="shared" si="9"/>
        <v>7.25</v>
      </c>
      <c r="F103" s="50">
        <v>0</v>
      </c>
      <c r="G103" s="51">
        <f t="shared" si="10"/>
        <v>0</v>
      </c>
      <c r="H103" s="37">
        <f t="shared" si="11"/>
        <v>0</v>
      </c>
    </row>
    <row r="104" spans="1:8" ht="16.5">
      <c r="A104" s="94" t="s">
        <v>121</v>
      </c>
      <c r="B104" s="39">
        <v>874974001123</v>
      </c>
      <c r="C104" s="44" t="s">
        <v>122</v>
      </c>
      <c r="D104" s="34">
        <v>14.5</v>
      </c>
      <c r="E104" s="41">
        <f t="shared" si="9"/>
        <v>7.25</v>
      </c>
      <c r="F104" s="50">
        <v>0</v>
      </c>
      <c r="G104" s="51">
        <f t="shared" si="10"/>
        <v>0</v>
      </c>
      <c r="H104" s="37">
        <f t="shared" si="11"/>
        <v>0</v>
      </c>
    </row>
    <row r="105" spans="1:8" ht="16.5">
      <c r="A105" s="94" t="s">
        <v>123</v>
      </c>
      <c r="B105" s="39">
        <v>874974001147</v>
      </c>
      <c r="C105" s="44" t="s">
        <v>124</v>
      </c>
      <c r="D105" s="34">
        <v>14.5</v>
      </c>
      <c r="E105" s="41">
        <f t="shared" si="9"/>
        <v>7.25</v>
      </c>
      <c r="F105" s="50">
        <v>0</v>
      </c>
      <c r="G105" s="51">
        <f t="shared" si="10"/>
        <v>0</v>
      </c>
      <c r="H105" s="37">
        <f t="shared" si="11"/>
        <v>0</v>
      </c>
    </row>
    <row r="106" spans="1:8" ht="16.5">
      <c r="A106" s="94" t="s">
        <v>125</v>
      </c>
      <c r="B106" s="39">
        <v>874974001154</v>
      </c>
      <c r="C106" s="44" t="s">
        <v>126</v>
      </c>
      <c r="D106" s="34">
        <v>14.5</v>
      </c>
      <c r="E106" s="41">
        <f t="shared" si="9"/>
        <v>7.25</v>
      </c>
      <c r="F106" s="50">
        <v>0</v>
      </c>
      <c r="G106" s="51">
        <f t="shared" si="10"/>
        <v>0</v>
      </c>
      <c r="H106" s="37">
        <f t="shared" si="11"/>
        <v>0</v>
      </c>
    </row>
    <row r="107" spans="1:8" ht="16.5">
      <c r="A107" s="94" t="s">
        <v>127</v>
      </c>
      <c r="B107" s="39">
        <v>874974001130</v>
      </c>
      <c r="C107" s="44" t="s">
        <v>128</v>
      </c>
      <c r="D107" s="34">
        <v>14.5</v>
      </c>
      <c r="E107" s="41">
        <f t="shared" si="9"/>
        <v>7.25</v>
      </c>
      <c r="F107" s="50">
        <v>0</v>
      </c>
      <c r="G107" s="51">
        <f t="shared" si="10"/>
        <v>0</v>
      </c>
      <c r="H107" s="37">
        <f t="shared" si="11"/>
        <v>0</v>
      </c>
    </row>
    <row r="108" spans="1:8" ht="16.5">
      <c r="A108" s="94" t="s">
        <v>129</v>
      </c>
      <c r="B108" s="39">
        <v>874974001161</v>
      </c>
      <c r="C108" s="44" t="s">
        <v>130</v>
      </c>
      <c r="D108" s="34">
        <v>14.5</v>
      </c>
      <c r="E108" s="41">
        <f t="shared" si="9"/>
        <v>7.25</v>
      </c>
      <c r="F108" s="50">
        <v>0</v>
      </c>
      <c r="G108" s="51">
        <f t="shared" si="10"/>
        <v>0</v>
      </c>
      <c r="H108" s="37">
        <f t="shared" si="11"/>
        <v>0</v>
      </c>
    </row>
    <row r="109" spans="1:8" ht="16.5">
      <c r="A109" s="94" t="s">
        <v>131</v>
      </c>
      <c r="B109" s="39">
        <v>874974001185</v>
      </c>
      <c r="C109" s="44" t="s">
        <v>132</v>
      </c>
      <c r="D109" s="34">
        <v>14.5</v>
      </c>
      <c r="E109" s="41">
        <f t="shared" si="9"/>
        <v>7.25</v>
      </c>
      <c r="F109" s="50">
        <v>0</v>
      </c>
      <c r="G109" s="51">
        <f t="shared" si="10"/>
        <v>0</v>
      </c>
      <c r="H109" s="37">
        <f t="shared" si="11"/>
        <v>0</v>
      </c>
    </row>
    <row r="110" spans="1:8" ht="16.5">
      <c r="A110" s="94" t="s">
        <v>133</v>
      </c>
      <c r="B110" s="39">
        <v>874974001239</v>
      </c>
      <c r="C110" s="44" t="s">
        <v>134</v>
      </c>
      <c r="D110" s="34">
        <v>14.5</v>
      </c>
      <c r="E110" s="41">
        <f t="shared" si="9"/>
        <v>7.25</v>
      </c>
      <c r="F110" s="50">
        <v>0</v>
      </c>
      <c r="G110" s="51">
        <f t="shared" si="10"/>
        <v>0</v>
      </c>
      <c r="H110" s="37">
        <f t="shared" si="11"/>
        <v>0</v>
      </c>
    </row>
    <row r="111" spans="1:8" ht="16.5">
      <c r="A111" s="94" t="s">
        <v>135</v>
      </c>
      <c r="B111" s="39">
        <v>874974001178</v>
      </c>
      <c r="C111" s="44" t="s">
        <v>136</v>
      </c>
      <c r="D111" s="34">
        <v>14.5</v>
      </c>
      <c r="E111" s="41">
        <f t="shared" si="9"/>
        <v>7.25</v>
      </c>
      <c r="F111" s="50">
        <v>0</v>
      </c>
      <c r="G111" s="51">
        <f t="shared" si="10"/>
        <v>0</v>
      </c>
      <c r="H111" s="37">
        <f t="shared" si="11"/>
        <v>0</v>
      </c>
    </row>
    <row r="112" spans="1:8" ht="16.5">
      <c r="A112" s="94" t="s">
        <v>137</v>
      </c>
      <c r="B112" s="39">
        <v>874974001215</v>
      </c>
      <c r="C112" s="44" t="s">
        <v>138</v>
      </c>
      <c r="D112" s="34">
        <v>14.5</v>
      </c>
      <c r="E112" s="41">
        <f t="shared" si="9"/>
        <v>7.25</v>
      </c>
      <c r="F112" s="50">
        <v>0</v>
      </c>
      <c r="G112" s="51">
        <f t="shared" si="10"/>
        <v>0</v>
      </c>
      <c r="H112" s="37">
        <f t="shared" si="11"/>
        <v>0</v>
      </c>
    </row>
    <row r="113" spans="1:8" ht="16.5">
      <c r="A113" s="94" t="s">
        <v>139</v>
      </c>
      <c r="B113" s="39">
        <v>874974001222</v>
      </c>
      <c r="C113" s="44" t="s">
        <v>140</v>
      </c>
      <c r="D113" s="34">
        <v>14.5</v>
      </c>
      <c r="E113" s="41">
        <f t="shared" si="9"/>
        <v>7.25</v>
      </c>
      <c r="F113" s="50">
        <v>0</v>
      </c>
      <c r="G113" s="51">
        <f t="shared" si="10"/>
        <v>0</v>
      </c>
      <c r="H113" s="37">
        <f t="shared" si="11"/>
        <v>0</v>
      </c>
    </row>
    <row r="114" spans="1:8" ht="16.5">
      <c r="A114" s="95" t="s">
        <v>141</v>
      </c>
      <c r="B114" s="39">
        <v>874974001253</v>
      </c>
      <c r="C114" s="44" t="s">
        <v>142</v>
      </c>
      <c r="D114" s="34">
        <v>14.5</v>
      </c>
      <c r="E114" s="41">
        <f t="shared" si="9"/>
        <v>7.25</v>
      </c>
      <c r="F114" s="50">
        <v>0</v>
      </c>
      <c r="G114" s="51">
        <f t="shared" si="10"/>
        <v>0</v>
      </c>
      <c r="H114" s="37">
        <f t="shared" si="11"/>
        <v>0</v>
      </c>
    </row>
    <row r="115" spans="1:8" ht="16.5">
      <c r="A115" s="95" t="s">
        <v>143</v>
      </c>
      <c r="B115" s="39">
        <v>874974003790</v>
      </c>
      <c r="C115" s="44" t="s">
        <v>144</v>
      </c>
      <c r="D115" s="34">
        <v>14.5</v>
      </c>
      <c r="E115" s="41">
        <f t="shared" si="9"/>
        <v>7.25</v>
      </c>
      <c r="F115" s="50">
        <v>0</v>
      </c>
      <c r="G115" s="51">
        <f t="shared" si="10"/>
        <v>0</v>
      </c>
      <c r="H115" s="37">
        <f t="shared" si="11"/>
        <v>0</v>
      </c>
    </row>
    <row r="116" spans="1:8" ht="16.5">
      <c r="A116" s="94" t="s">
        <v>145</v>
      </c>
      <c r="B116" s="39">
        <v>874974001260</v>
      </c>
      <c r="C116" s="44" t="s">
        <v>146</v>
      </c>
      <c r="D116" s="34">
        <v>14.5</v>
      </c>
      <c r="E116" s="41">
        <f t="shared" si="9"/>
        <v>7.25</v>
      </c>
      <c r="F116" s="50">
        <v>0</v>
      </c>
      <c r="G116" s="51">
        <f t="shared" si="10"/>
        <v>0</v>
      </c>
      <c r="H116" s="37">
        <f t="shared" si="11"/>
        <v>0</v>
      </c>
    </row>
    <row r="117" spans="1:8" ht="16.5">
      <c r="A117" s="95" t="s">
        <v>147</v>
      </c>
      <c r="B117" s="39">
        <v>874974003769</v>
      </c>
      <c r="C117" s="44" t="s">
        <v>148</v>
      </c>
      <c r="D117" s="34">
        <v>14.5</v>
      </c>
      <c r="E117" s="41">
        <f t="shared" si="9"/>
        <v>7.25</v>
      </c>
      <c r="F117" s="50">
        <v>0</v>
      </c>
      <c r="G117" s="51">
        <f t="shared" si="10"/>
        <v>0</v>
      </c>
      <c r="H117" s="37">
        <f t="shared" si="11"/>
        <v>0</v>
      </c>
    </row>
    <row r="118" spans="1:8" ht="14.25" customHeight="1">
      <c r="A118" s="197" t="s">
        <v>149</v>
      </c>
      <c r="B118" s="198"/>
      <c r="C118" s="198"/>
      <c r="D118" s="198"/>
      <c r="E118" s="198"/>
      <c r="F118" s="198"/>
      <c r="G118" s="198"/>
      <c r="H118" s="199"/>
    </row>
    <row r="119" spans="1:8" ht="16.5">
      <c r="A119" s="92" t="s">
        <v>150</v>
      </c>
      <c r="B119" s="39">
        <v>874974000492</v>
      </c>
      <c r="C119" s="33" t="s">
        <v>151</v>
      </c>
      <c r="D119" s="34">
        <v>17.5</v>
      </c>
      <c r="E119" s="34">
        <v>8.75</v>
      </c>
      <c r="F119" s="90">
        <v>0</v>
      </c>
      <c r="G119" s="36">
        <f aca="true" t="shared" si="12" ref="G119:G133">F119*D119</f>
        <v>0</v>
      </c>
      <c r="H119" s="37">
        <f aca="true" t="shared" si="13" ref="H119:H133">F119*E119</f>
        <v>0</v>
      </c>
    </row>
    <row r="120" spans="1:8" ht="16.5">
      <c r="A120" s="93" t="s">
        <v>152</v>
      </c>
      <c r="B120" s="39">
        <v>874974000508</v>
      </c>
      <c r="C120" s="40" t="s">
        <v>153</v>
      </c>
      <c r="D120" s="34">
        <v>17.5</v>
      </c>
      <c r="E120" s="34">
        <v>8.75</v>
      </c>
      <c r="F120" s="96">
        <v>0</v>
      </c>
      <c r="G120" s="43">
        <f t="shared" si="12"/>
        <v>0</v>
      </c>
      <c r="H120" s="37">
        <f t="shared" si="13"/>
        <v>0</v>
      </c>
    </row>
    <row r="121" spans="1:8" ht="16.5">
      <c r="A121" s="94" t="s">
        <v>154</v>
      </c>
      <c r="B121" s="39">
        <v>874974000485</v>
      </c>
      <c r="C121" s="44" t="s">
        <v>155</v>
      </c>
      <c r="D121" s="34">
        <v>17.5</v>
      </c>
      <c r="E121" s="34">
        <v>8.75</v>
      </c>
      <c r="F121" s="91">
        <v>0</v>
      </c>
      <c r="G121" s="51">
        <f t="shared" si="12"/>
        <v>0</v>
      </c>
      <c r="H121" s="37">
        <f t="shared" si="13"/>
        <v>0</v>
      </c>
    </row>
    <row r="122" spans="1:8" ht="16.5">
      <c r="A122" s="94" t="s">
        <v>156</v>
      </c>
      <c r="B122" s="39">
        <v>874974000515</v>
      </c>
      <c r="C122" s="44" t="s">
        <v>157</v>
      </c>
      <c r="D122" s="34">
        <v>17.5</v>
      </c>
      <c r="E122" s="34">
        <v>8.75</v>
      </c>
      <c r="F122" s="91">
        <v>0</v>
      </c>
      <c r="G122" s="51">
        <f t="shared" si="12"/>
        <v>0</v>
      </c>
      <c r="H122" s="37">
        <f t="shared" si="13"/>
        <v>0</v>
      </c>
    </row>
    <row r="123" spans="1:8" ht="16.5">
      <c r="A123" s="94" t="s">
        <v>158</v>
      </c>
      <c r="B123" s="39">
        <v>874974000522</v>
      </c>
      <c r="C123" s="44" t="s">
        <v>159</v>
      </c>
      <c r="D123" s="34">
        <v>17.5</v>
      </c>
      <c r="E123" s="34">
        <v>8.75</v>
      </c>
      <c r="F123" s="91">
        <v>0</v>
      </c>
      <c r="G123" s="51">
        <f t="shared" si="12"/>
        <v>0</v>
      </c>
      <c r="H123" s="37">
        <f t="shared" si="13"/>
        <v>0</v>
      </c>
    </row>
    <row r="124" spans="1:8" ht="16.5">
      <c r="A124" s="95" t="s">
        <v>160</v>
      </c>
      <c r="B124" s="39">
        <v>874974003851</v>
      </c>
      <c r="C124" s="44" t="s">
        <v>161</v>
      </c>
      <c r="D124" s="34">
        <v>17.5</v>
      </c>
      <c r="E124" s="34">
        <v>8.75</v>
      </c>
      <c r="F124" s="91">
        <v>0</v>
      </c>
      <c r="G124" s="51">
        <f t="shared" si="12"/>
        <v>0</v>
      </c>
      <c r="H124" s="37">
        <f t="shared" si="13"/>
        <v>0</v>
      </c>
    </row>
    <row r="125" spans="1:8" ht="16.5">
      <c r="A125" s="94" t="s">
        <v>162</v>
      </c>
      <c r="B125" s="39">
        <v>874974000539</v>
      </c>
      <c r="C125" s="44" t="s">
        <v>163</v>
      </c>
      <c r="D125" s="34">
        <v>17.5</v>
      </c>
      <c r="E125" s="34">
        <v>8.75</v>
      </c>
      <c r="F125" s="91">
        <v>0</v>
      </c>
      <c r="G125" s="51">
        <f t="shared" si="12"/>
        <v>0</v>
      </c>
      <c r="H125" s="37">
        <f t="shared" si="13"/>
        <v>0</v>
      </c>
    </row>
    <row r="126" spans="1:8" ht="15" customHeight="1">
      <c r="A126" s="94" t="s">
        <v>164</v>
      </c>
      <c r="B126" s="39">
        <v>874974000546</v>
      </c>
      <c r="C126" s="48" t="s">
        <v>165</v>
      </c>
      <c r="D126" s="34">
        <v>17.5</v>
      </c>
      <c r="E126" s="34">
        <v>8.75</v>
      </c>
      <c r="F126" s="91">
        <v>0</v>
      </c>
      <c r="G126" s="51">
        <f t="shared" si="12"/>
        <v>0</v>
      </c>
      <c r="H126" s="37">
        <f t="shared" si="13"/>
        <v>0</v>
      </c>
    </row>
    <row r="127" spans="1:8" ht="16.5">
      <c r="A127" s="95" t="s">
        <v>166</v>
      </c>
      <c r="B127" s="39">
        <v>874974003868</v>
      </c>
      <c r="C127" s="44" t="s">
        <v>167</v>
      </c>
      <c r="D127" s="34">
        <v>17.5</v>
      </c>
      <c r="E127" s="34">
        <v>8.75</v>
      </c>
      <c r="F127" s="91">
        <v>0</v>
      </c>
      <c r="G127" s="51">
        <f t="shared" si="12"/>
        <v>0</v>
      </c>
      <c r="H127" s="37">
        <f t="shared" si="13"/>
        <v>0</v>
      </c>
    </row>
    <row r="128" spans="1:8" ht="16.5">
      <c r="A128" s="95" t="s">
        <v>168</v>
      </c>
      <c r="B128" s="39">
        <v>874974003844</v>
      </c>
      <c r="C128" s="44" t="s">
        <v>169</v>
      </c>
      <c r="D128" s="34">
        <v>17.5</v>
      </c>
      <c r="E128" s="34">
        <v>8.75</v>
      </c>
      <c r="F128" s="91">
        <v>0</v>
      </c>
      <c r="G128" s="51">
        <f t="shared" si="12"/>
        <v>0</v>
      </c>
      <c r="H128" s="37">
        <f t="shared" si="13"/>
        <v>0</v>
      </c>
    </row>
    <row r="129" spans="1:8" ht="16.5">
      <c r="A129" s="94" t="s">
        <v>170</v>
      </c>
      <c r="B129" s="39">
        <v>874974000553</v>
      </c>
      <c r="C129" s="44" t="s">
        <v>171</v>
      </c>
      <c r="D129" s="34">
        <v>17.5</v>
      </c>
      <c r="E129" s="34">
        <v>8.75</v>
      </c>
      <c r="F129" s="91">
        <v>0</v>
      </c>
      <c r="G129" s="51">
        <f t="shared" si="12"/>
        <v>0</v>
      </c>
      <c r="H129" s="37">
        <f t="shared" si="13"/>
        <v>0</v>
      </c>
    </row>
    <row r="130" spans="1:8" ht="16.5">
      <c r="A130" s="94" t="s">
        <v>172</v>
      </c>
      <c r="B130" s="39">
        <v>874974000560</v>
      </c>
      <c r="C130" s="44" t="s">
        <v>173</v>
      </c>
      <c r="D130" s="34">
        <v>17.5</v>
      </c>
      <c r="E130" s="34">
        <v>8.75</v>
      </c>
      <c r="F130" s="91">
        <v>0</v>
      </c>
      <c r="G130" s="51">
        <f t="shared" si="12"/>
        <v>0</v>
      </c>
      <c r="H130" s="37">
        <f t="shared" si="13"/>
        <v>0</v>
      </c>
    </row>
    <row r="131" spans="1:8" ht="16.5">
      <c r="A131" s="94" t="s">
        <v>174</v>
      </c>
      <c r="B131" s="39">
        <v>874974000577</v>
      </c>
      <c r="C131" s="44" t="s">
        <v>175</v>
      </c>
      <c r="D131" s="34">
        <v>17.5</v>
      </c>
      <c r="E131" s="34">
        <v>8.75</v>
      </c>
      <c r="F131" s="91">
        <v>0</v>
      </c>
      <c r="G131" s="51">
        <f t="shared" si="12"/>
        <v>0</v>
      </c>
      <c r="H131" s="37">
        <f t="shared" si="13"/>
        <v>0</v>
      </c>
    </row>
    <row r="132" spans="1:8" ht="16.5">
      <c r="A132" s="94" t="s">
        <v>176</v>
      </c>
      <c r="B132" s="39">
        <v>874974003035</v>
      </c>
      <c r="C132" s="44" t="s">
        <v>177</v>
      </c>
      <c r="D132" s="34">
        <v>17.5</v>
      </c>
      <c r="E132" s="34">
        <v>8.75</v>
      </c>
      <c r="F132" s="91">
        <v>0</v>
      </c>
      <c r="G132" s="51">
        <f t="shared" si="12"/>
        <v>0</v>
      </c>
      <c r="H132" s="37">
        <f t="shared" si="13"/>
        <v>0</v>
      </c>
    </row>
    <row r="133" spans="1:8" ht="16.5">
      <c r="A133" s="97" t="s">
        <v>178</v>
      </c>
      <c r="B133" s="39">
        <v>874974000584</v>
      </c>
      <c r="C133" s="98" t="s">
        <v>179</v>
      </c>
      <c r="D133" s="34">
        <v>17.5</v>
      </c>
      <c r="E133" s="34">
        <v>8.75</v>
      </c>
      <c r="F133" s="91">
        <v>0</v>
      </c>
      <c r="G133" s="51">
        <f t="shared" si="12"/>
        <v>0</v>
      </c>
      <c r="H133" s="37">
        <f t="shared" si="13"/>
        <v>0</v>
      </c>
    </row>
    <row r="134" spans="1:8" s="99" customFormat="1" ht="15.75" customHeight="1">
      <c r="A134" s="154" t="s">
        <v>180</v>
      </c>
      <c r="B134" s="155"/>
      <c r="C134" s="155"/>
      <c r="D134" s="155"/>
      <c r="E134" s="155"/>
      <c r="F134" s="155"/>
      <c r="G134" s="155"/>
      <c r="H134" s="156"/>
    </row>
    <row r="135" spans="1:8" s="99" customFormat="1" ht="15.75" customHeight="1">
      <c r="A135" s="38">
        <v>1341</v>
      </c>
      <c r="B135" s="39">
        <v>874974004377</v>
      </c>
      <c r="C135" s="48" t="s">
        <v>181</v>
      </c>
      <c r="D135" s="49">
        <v>18</v>
      </c>
      <c r="E135" s="41">
        <f>D135/2</f>
        <v>9</v>
      </c>
      <c r="F135" s="50">
        <v>0</v>
      </c>
      <c r="G135" s="51">
        <f aca="true" t="shared" si="14" ref="G135:G142">F135*D135</f>
        <v>0</v>
      </c>
      <c r="H135" s="37">
        <f aca="true" t="shared" si="15" ref="H135:H142">F135*E135</f>
        <v>0</v>
      </c>
    </row>
    <row r="136" spans="1:8" s="99" customFormat="1" ht="15.75" customHeight="1">
      <c r="A136" s="38">
        <v>1342</v>
      </c>
      <c r="B136" s="39">
        <v>874974004384</v>
      </c>
      <c r="C136" s="48" t="s">
        <v>182</v>
      </c>
      <c r="D136" s="49">
        <v>18</v>
      </c>
      <c r="E136" s="41">
        <f aca="true" t="shared" si="16" ref="E136:E145">D136/2</f>
        <v>9</v>
      </c>
      <c r="F136" s="50">
        <v>0</v>
      </c>
      <c r="G136" s="51">
        <f t="shared" si="14"/>
        <v>0</v>
      </c>
      <c r="H136" s="37">
        <f t="shared" si="15"/>
        <v>0</v>
      </c>
    </row>
    <row r="137" spans="1:8" s="99" customFormat="1" ht="15.75" customHeight="1">
      <c r="A137" s="38">
        <v>1343</v>
      </c>
      <c r="B137" s="39">
        <v>874974004391</v>
      </c>
      <c r="C137" s="48" t="s">
        <v>183</v>
      </c>
      <c r="D137" s="49">
        <v>18</v>
      </c>
      <c r="E137" s="41">
        <f t="shared" si="16"/>
        <v>9</v>
      </c>
      <c r="F137" s="50">
        <v>0</v>
      </c>
      <c r="G137" s="51">
        <f t="shared" si="14"/>
        <v>0</v>
      </c>
      <c r="H137" s="37">
        <f t="shared" si="15"/>
        <v>0</v>
      </c>
    </row>
    <row r="138" spans="1:8" s="99" customFormat="1" ht="15.75" customHeight="1">
      <c r="A138" s="38">
        <v>1344</v>
      </c>
      <c r="B138" s="39">
        <v>874974004407</v>
      </c>
      <c r="C138" s="48" t="s">
        <v>184</v>
      </c>
      <c r="D138" s="49">
        <v>18</v>
      </c>
      <c r="E138" s="41">
        <f t="shared" si="16"/>
        <v>9</v>
      </c>
      <c r="F138" s="50">
        <v>0</v>
      </c>
      <c r="G138" s="51">
        <f t="shared" si="14"/>
        <v>0</v>
      </c>
      <c r="H138" s="37">
        <f t="shared" si="15"/>
        <v>0</v>
      </c>
    </row>
    <row r="139" spans="1:8" s="99" customFormat="1" ht="15.75" customHeight="1">
      <c r="A139" s="38">
        <v>1338</v>
      </c>
      <c r="B139" s="39">
        <v>874974004414</v>
      </c>
      <c r="C139" s="48" t="s">
        <v>185</v>
      </c>
      <c r="D139" s="49">
        <v>18</v>
      </c>
      <c r="E139" s="41">
        <f t="shared" si="16"/>
        <v>9</v>
      </c>
      <c r="F139" s="50">
        <v>0</v>
      </c>
      <c r="G139" s="51">
        <f t="shared" si="14"/>
        <v>0</v>
      </c>
      <c r="H139" s="37">
        <f t="shared" si="15"/>
        <v>0</v>
      </c>
    </row>
    <row r="140" spans="1:8" s="99" customFormat="1" ht="15.75" customHeight="1">
      <c r="A140" s="38">
        <v>1339</v>
      </c>
      <c r="B140" s="39">
        <v>874974004421</v>
      </c>
      <c r="C140" s="48" t="s">
        <v>186</v>
      </c>
      <c r="D140" s="49">
        <v>18</v>
      </c>
      <c r="E140" s="41">
        <f t="shared" si="16"/>
        <v>9</v>
      </c>
      <c r="F140" s="50">
        <v>0</v>
      </c>
      <c r="G140" s="51">
        <f t="shared" si="14"/>
        <v>0</v>
      </c>
      <c r="H140" s="37">
        <f t="shared" si="15"/>
        <v>0</v>
      </c>
    </row>
    <row r="141" spans="1:8" s="99" customFormat="1" ht="15.75" customHeight="1">
      <c r="A141" s="38">
        <v>1340</v>
      </c>
      <c r="B141" s="39">
        <v>874974004438</v>
      </c>
      <c r="C141" s="48" t="s">
        <v>187</v>
      </c>
      <c r="D141" s="49">
        <v>18</v>
      </c>
      <c r="E141" s="41">
        <f t="shared" si="16"/>
        <v>9</v>
      </c>
      <c r="F141" s="50">
        <v>0</v>
      </c>
      <c r="G141" s="51">
        <f t="shared" si="14"/>
        <v>0</v>
      </c>
      <c r="H141" s="37">
        <f t="shared" si="15"/>
        <v>0</v>
      </c>
    </row>
    <row r="142" spans="1:8" s="99" customFormat="1" ht="15" customHeight="1">
      <c r="A142" s="38">
        <v>1478</v>
      </c>
      <c r="B142" s="39">
        <v>874974004445</v>
      </c>
      <c r="C142" s="48" t="s">
        <v>188</v>
      </c>
      <c r="D142" s="49">
        <v>18</v>
      </c>
      <c r="E142" s="41">
        <f t="shared" si="16"/>
        <v>9</v>
      </c>
      <c r="F142" s="50">
        <v>0</v>
      </c>
      <c r="G142" s="51">
        <f t="shared" si="14"/>
        <v>0</v>
      </c>
      <c r="H142" s="37">
        <f t="shared" si="15"/>
        <v>0</v>
      </c>
    </row>
    <row r="143" spans="1:8" s="99" customFormat="1" ht="15.75" customHeight="1">
      <c r="A143" s="211" t="s">
        <v>189</v>
      </c>
      <c r="B143" s="212"/>
      <c r="C143" s="212"/>
      <c r="D143" s="212"/>
      <c r="E143" s="212"/>
      <c r="F143" s="212"/>
      <c r="G143" s="212"/>
      <c r="H143" s="213"/>
    </row>
    <row r="144" spans="1:8" ht="16.5">
      <c r="A144" s="92" t="s">
        <v>190</v>
      </c>
      <c r="B144" s="32">
        <v>874974001291</v>
      </c>
      <c r="C144" s="89" t="s">
        <v>191</v>
      </c>
      <c r="D144" s="34">
        <v>15</v>
      </c>
      <c r="E144" s="34">
        <f t="shared" si="16"/>
        <v>7.5</v>
      </c>
      <c r="F144" s="35">
        <v>0</v>
      </c>
      <c r="G144" s="36">
        <f>F144*D144</f>
        <v>0</v>
      </c>
      <c r="H144" s="37">
        <f>F144*E144</f>
        <v>0</v>
      </c>
    </row>
    <row r="145" spans="1:8" ht="16.5">
      <c r="A145" s="92" t="s">
        <v>192</v>
      </c>
      <c r="B145" s="32">
        <v>874974001284</v>
      </c>
      <c r="C145" s="89" t="s">
        <v>193</v>
      </c>
      <c r="D145" s="34">
        <v>15</v>
      </c>
      <c r="E145" s="34">
        <f t="shared" si="16"/>
        <v>7.5</v>
      </c>
      <c r="F145" s="35">
        <v>0</v>
      </c>
      <c r="G145" s="36">
        <f>F145*D145</f>
        <v>0</v>
      </c>
      <c r="H145" s="37">
        <f>F145*E145</f>
        <v>0</v>
      </c>
    </row>
    <row r="146" spans="1:8" ht="16.5">
      <c r="A146" s="144" t="s">
        <v>194</v>
      </c>
      <c r="B146" s="145"/>
      <c r="C146" s="145"/>
      <c r="D146" s="145"/>
      <c r="E146" s="145"/>
      <c r="F146" s="100">
        <f>SUM(F76:F145)</f>
        <v>0</v>
      </c>
      <c r="G146" s="117">
        <f>SUM(G76:G145)</f>
        <v>0</v>
      </c>
      <c r="H146" s="118">
        <f>SUM(H76:H145)</f>
        <v>0</v>
      </c>
    </row>
    <row r="147" spans="1:8" ht="7.5" customHeight="1" thickBot="1">
      <c r="A147" s="101"/>
      <c r="B147" s="102"/>
      <c r="C147" s="103"/>
      <c r="D147" s="104"/>
      <c r="E147" s="105"/>
      <c r="F147" s="102"/>
      <c r="G147" s="106"/>
      <c r="H147" s="107"/>
    </row>
    <row r="148" spans="1:8" ht="15" customHeight="1">
      <c r="A148" s="172" t="s">
        <v>195</v>
      </c>
      <c r="B148" s="173"/>
      <c r="C148" s="173"/>
      <c r="D148" s="173"/>
      <c r="E148" s="173"/>
      <c r="F148" s="173"/>
      <c r="G148" s="173"/>
      <c r="H148" s="174"/>
    </row>
    <row r="149" spans="1:8" ht="16.5">
      <c r="A149" s="175" t="s">
        <v>196</v>
      </c>
      <c r="B149" s="176"/>
      <c r="C149" s="176"/>
      <c r="D149" s="176"/>
      <c r="E149" s="176"/>
      <c r="F149" s="176"/>
      <c r="G149" s="176"/>
      <c r="H149" s="177"/>
    </row>
    <row r="150" spans="1:8" ht="16.5">
      <c r="A150" s="178" t="s">
        <v>197</v>
      </c>
      <c r="B150" s="179"/>
      <c r="C150" s="179"/>
      <c r="D150" s="179"/>
      <c r="E150" s="179"/>
      <c r="F150" s="179"/>
      <c r="G150" s="179"/>
      <c r="H150" s="180"/>
    </row>
    <row r="151" spans="1:8" ht="16.5">
      <c r="A151" s="38">
        <v>1670</v>
      </c>
      <c r="B151" s="39">
        <v>874974001482</v>
      </c>
      <c r="C151" s="44" t="s">
        <v>198</v>
      </c>
      <c r="D151" s="49">
        <v>15</v>
      </c>
      <c r="E151" s="41">
        <f aca="true" t="shared" si="17" ref="E151:E158">D151/2</f>
        <v>7.5</v>
      </c>
      <c r="F151" s="91">
        <v>0</v>
      </c>
      <c r="G151" s="51">
        <f aca="true" t="shared" si="18" ref="G151:G158">F151*D151</f>
        <v>0</v>
      </c>
      <c r="H151" s="37">
        <f aca="true" t="shared" si="19" ref="H151:H158">F151*E151</f>
        <v>0</v>
      </c>
    </row>
    <row r="152" spans="1:8" ht="16.5">
      <c r="A152" s="38">
        <v>1410</v>
      </c>
      <c r="B152" s="39">
        <v>874974001505</v>
      </c>
      <c r="C152" s="44" t="s">
        <v>199</v>
      </c>
      <c r="D152" s="49">
        <v>15</v>
      </c>
      <c r="E152" s="41">
        <f t="shared" si="17"/>
        <v>7.5</v>
      </c>
      <c r="F152" s="91">
        <v>0</v>
      </c>
      <c r="G152" s="51">
        <f t="shared" si="18"/>
        <v>0</v>
      </c>
      <c r="H152" s="37">
        <f t="shared" si="19"/>
        <v>0</v>
      </c>
    </row>
    <row r="153" spans="1:8" ht="16.5">
      <c r="A153" s="38">
        <v>1409</v>
      </c>
      <c r="B153" s="39">
        <v>874974001529</v>
      </c>
      <c r="C153" s="44" t="s">
        <v>200</v>
      </c>
      <c r="D153" s="49">
        <v>15</v>
      </c>
      <c r="E153" s="41">
        <f t="shared" si="17"/>
        <v>7.5</v>
      </c>
      <c r="F153" s="91">
        <v>0</v>
      </c>
      <c r="G153" s="51">
        <f t="shared" si="18"/>
        <v>0</v>
      </c>
      <c r="H153" s="37">
        <f t="shared" si="19"/>
        <v>0</v>
      </c>
    </row>
    <row r="154" spans="1:8" ht="16.5">
      <c r="A154" s="38">
        <v>1669</v>
      </c>
      <c r="B154" s="39">
        <v>874974001536</v>
      </c>
      <c r="C154" s="44" t="s">
        <v>201</v>
      </c>
      <c r="D154" s="49">
        <v>15</v>
      </c>
      <c r="E154" s="41">
        <f t="shared" si="17"/>
        <v>7.5</v>
      </c>
      <c r="F154" s="91">
        <v>0</v>
      </c>
      <c r="G154" s="51">
        <f t="shared" si="18"/>
        <v>0</v>
      </c>
      <c r="H154" s="37">
        <f t="shared" si="19"/>
        <v>0</v>
      </c>
    </row>
    <row r="155" spans="1:8" ht="16.5">
      <c r="A155" s="86">
        <v>1408</v>
      </c>
      <c r="B155" s="39">
        <v>874974001543</v>
      </c>
      <c r="C155" s="44" t="s">
        <v>202</v>
      </c>
      <c r="D155" s="49">
        <v>15</v>
      </c>
      <c r="E155" s="41">
        <f t="shared" si="17"/>
        <v>7.5</v>
      </c>
      <c r="F155" s="91">
        <v>0</v>
      </c>
      <c r="G155" s="51">
        <f t="shared" si="18"/>
        <v>0</v>
      </c>
      <c r="H155" s="37">
        <f t="shared" si="19"/>
        <v>0</v>
      </c>
    </row>
    <row r="156" spans="1:8" ht="16.5">
      <c r="A156" s="38">
        <v>1415</v>
      </c>
      <c r="B156" s="39">
        <v>874974001550</v>
      </c>
      <c r="C156" s="44" t="s">
        <v>203</v>
      </c>
      <c r="D156" s="49">
        <v>15</v>
      </c>
      <c r="E156" s="41">
        <f t="shared" si="17"/>
        <v>7.5</v>
      </c>
      <c r="F156" s="91">
        <v>0</v>
      </c>
      <c r="G156" s="51">
        <f t="shared" si="18"/>
        <v>0</v>
      </c>
      <c r="H156" s="37">
        <f t="shared" si="19"/>
        <v>0</v>
      </c>
    </row>
    <row r="157" spans="1:8" ht="16.5">
      <c r="A157" s="38">
        <v>1412</v>
      </c>
      <c r="B157" s="39">
        <v>874974001574</v>
      </c>
      <c r="C157" s="44" t="s">
        <v>204</v>
      </c>
      <c r="D157" s="49">
        <v>15</v>
      </c>
      <c r="E157" s="41">
        <f t="shared" si="17"/>
        <v>7.5</v>
      </c>
      <c r="F157" s="91">
        <v>0</v>
      </c>
      <c r="G157" s="51">
        <f t="shared" si="18"/>
        <v>0</v>
      </c>
      <c r="H157" s="37">
        <f t="shared" si="19"/>
        <v>0</v>
      </c>
    </row>
    <row r="158" spans="1:8" ht="16.5">
      <c r="A158" s="38">
        <v>1413</v>
      </c>
      <c r="B158" s="39">
        <v>874974001581</v>
      </c>
      <c r="C158" s="44" t="s">
        <v>205</v>
      </c>
      <c r="D158" s="49">
        <v>15</v>
      </c>
      <c r="E158" s="41">
        <f t="shared" si="17"/>
        <v>7.5</v>
      </c>
      <c r="F158" s="91">
        <v>0</v>
      </c>
      <c r="G158" s="51">
        <f t="shared" si="18"/>
        <v>0</v>
      </c>
      <c r="H158" s="37">
        <f t="shared" si="19"/>
        <v>0</v>
      </c>
    </row>
    <row r="159" spans="1:8" ht="16.5">
      <c r="A159" s="181" t="s">
        <v>206</v>
      </c>
      <c r="B159" s="182"/>
      <c r="C159" s="182"/>
      <c r="D159" s="182"/>
      <c r="E159" s="182"/>
      <c r="F159" s="182"/>
      <c r="G159" s="182"/>
      <c r="H159" s="183"/>
    </row>
    <row r="160" spans="1:8" ht="16.5">
      <c r="A160" s="88">
        <v>1414</v>
      </c>
      <c r="B160" s="32">
        <v>874974001485</v>
      </c>
      <c r="C160" s="89" t="s">
        <v>207</v>
      </c>
      <c r="D160" s="34">
        <v>15</v>
      </c>
      <c r="E160" s="34">
        <f>D160/2</f>
        <v>7.5</v>
      </c>
      <c r="F160" s="90">
        <v>0</v>
      </c>
      <c r="G160" s="36">
        <f>F160*D160</f>
        <v>0</v>
      </c>
      <c r="H160" s="37">
        <f>F160*E160</f>
        <v>0</v>
      </c>
    </row>
    <row r="161" spans="1:8" ht="16.5">
      <c r="A161" s="88">
        <v>1411</v>
      </c>
      <c r="B161" s="32">
        <v>874974001499</v>
      </c>
      <c r="C161" s="89" t="s">
        <v>208</v>
      </c>
      <c r="D161" s="34">
        <v>15</v>
      </c>
      <c r="E161" s="34">
        <f>D161/2</f>
        <v>7.5</v>
      </c>
      <c r="F161" s="90">
        <v>0</v>
      </c>
      <c r="G161" s="36">
        <f>F161*D161</f>
        <v>0</v>
      </c>
      <c r="H161" s="37">
        <f>F161*E161</f>
        <v>0</v>
      </c>
    </row>
    <row r="162" spans="1:8" ht="16.5">
      <c r="A162" s="88">
        <v>1442</v>
      </c>
      <c r="B162" s="32">
        <v>874974001512</v>
      </c>
      <c r="C162" s="89" t="s">
        <v>209</v>
      </c>
      <c r="D162" s="34">
        <v>15</v>
      </c>
      <c r="E162" s="34">
        <f>D162/2</f>
        <v>7.5</v>
      </c>
      <c r="F162" s="90">
        <v>0</v>
      </c>
      <c r="G162" s="36">
        <f>F162*D162</f>
        <v>0</v>
      </c>
      <c r="H162" s="37">
        <f>F162*E162</f>
        <v>0</v>
      </c>
    </row>
    <row r="163" spans="1:8" ht="16.5">
      <c r="A163" s="88">
        <v>1443</v>
      </c>
      <c r="B163" s="32">
        <v>874974001567</v>
      </c>
      <c r="C163" s="89" t="s">
        <v>210</v>
      </c>
      <c r="D163" s="34">
        <v>15</v>
      </c>
      <c r="E163" s="34">
        <f>D163/2</f>
        <v>7.5</v>
      </c>
      <c r="F163" s="90">
        <v>0</v>
      </c>
      <c r="G163" s="36">
        <f>F163*D163</f>
        <v>0</v>
      </c>
      <c r="H163" s="37">
        <f>F163*E163</f>
        <v>0</v>
      </c>
    </row>
    <row r="164" spans="1:8" ht="16.5">
      <c r="A164" s="184" t="s">
        <v>211</v>
      </c>
      <c r="B164" s="185"/>
      <c r="C164" s="185"/>
      <c r="D164" s="185"/>
      <c r="E164" s="186"/>
      <c r="F164" s="123">
        <f>SUM(F150:F163)</f>
        <v>0</v>
      </c>
      <c r="G164" s="124">
        <f>SUM(G151:G163)</f>
        <v>0</v>
      </c>
      <c r="H164" s="125">
        <f>SUM(H151:H163)</f>
        <v>0</v>
      </c>
    </row>
    <row r="165" spans="1:8" ht="6.75" customHeight="1">
      <c r="A165" s="119"/>
      <c r="B165" s="120"/>
      <c r="C165" s="121"/>
      <c r="D165" s="122"/>
      <c r="E165" s="108"/>
      <c r="F165" s="26"/>
      <c r="G165" s="109"/>
      <c r="H165" s="110"/>
    </row>
    <row r="166" spans="1:8" ht="16.5" thickBot="1">
      <c r="A166" s="126" t="s">
        <v>212</v>
      </c>
      <c r="B166" s="127"/>
      <c r="C166" s="128"/>
      <c r="D166" s="129"/>
      <c r="E166" s="129"/>
      <c r="F166" s="130">
        <f>SUM(,F56,F64,F146,F164)</f>
        <v>0</v>
      </c>
      <c r="G166" s="131">
        <f>SUM(G56,G64,G146,G164)*2</f>
        <v>0</v>
      </c>
      <c r="H166" s="132">
        <f>SUM(H56,H64,H146,H164)*2</f>
        <v>0</v>
      </c>
    </row>
    <row r="167" spans="1:8" ht="38.25">
      <c r="A167" s="157"/>
      <c r="B167" s="158"/>
      <c r="C167" s="158"/>
      <c r="D167" s="158"/>
      <c r="E167" s="158"/>
      <c r="F167" s="159"/>
      <c r="G167" s="111" t="s">
        <v>213</v>
      </c>
      <c r="H167" s="112" t="s">
        <v>214</v>
      </c>
    </row>
  </sheetData>
  <sheetProtection password="E681" sheet="1" objects="1" scenarios="1"/>
  <mergeCells count="56">
    <mergeCell ref="A17:B17"/>
    <mergeCell ref="C17:E17"/>
    <mergeCell ref="C18:E18"/>
    <mergeCell ref="A10:B10"/>
    <mergeCell ref="G17:H17"/>
    <mergeCell ref="A19:B19"/>
    <mergeCell ref="C19:E19"/>
    <mergeCell ref="C20:E20"/>
    <mergeCell ref="A21:B21"/>
    <mergeCell ref="C21:E21"/>
    <mergeCell ref="G19:H19"/>
    <mergeCell ref="G20:H20"/>
    <mergeCell ref="F21:H21"/>
    <mergeCell ref="A22:B22"/>
    <mergeCell ref="C22:E22"/>
    <mergeCell ref="C23:E23"/>
    <mergeCell ref="F23:G23"/>
    <mergeCell ref="C24:E24"/>
    <mergeCell ref="F24:G24"/>
    <mergeCell ref="A46:H46"/>
    <mergeCell ref="A49:H49"/>
    <mergeCell ref="A143:H143"/>
    <mergeCell ref="A56:E56"/>
    <mergeCell ref="A57:H57"/>
    <mergeCell ref="A58:H58"/>
    <mergeCell ref="A64:E64"/>
    <mergeCell ref="A65:H65"/>
    <mergeCell ref="A148:H148"/>
    <mergeCell ref="A149:H149"/>
    <mergeCell ref="A150:H150"/>
    <mergeCell ref="A159:H159"/>
    <mergeCell ref="A164:E164"/>
    <mergeCell ref="A71:H71"/>
    <mergeCell ref="A75:H75"/>
    <mergeCell ref="A89:H89"/>
    <mergeCell ref="A118:H118"/>
    <mergeCell ref="A167:F167"/>
    <mergeCell ref="A1:H1"/>
    <mergeCell ref="A2:H2"/>
    <mergeCell ref="A3:H3"/>
    <mergeCell ref="A4:H4"/>
    <mergeCell ref="A5:H5"/>
    <mergeCell ref="A6:H6"/>
    <mergeCell ref="A7:H7"/>
    <mergeCell ref="A8:H8"/>
    <mergeCell ref="A66:H66"/>
    <mergeCell ref="A146:E146"/>
    <mergeCell ref="A9:C9"/>
    <mergeCell ref="D9:F9"/>
    <mergeCell ref="B12:H12"/>
    <mergeCell ref="B13:H13"/>
    <mergeCell ref="B14:H14"/>
    <mergeCell ref="B15:H15"/>
    <mergeCell ref="A134:H134"/>
    <mergeCell ref="A28:H28"/>
    <mergeCell ref="A29:H29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lauralee</dc:creator>
  <cp:keywords/>
  <dc:description/>
  <cp:lastModifiedBy>lauraleebiz</cp:lastModifiedBy>
  <dcterms:created xsi:type="dcterms:W3CDTF">2012-03-21T18:27:20Z</dcterms:created>
  <dcterms:modified xsi:type="dcterms:W3CDTF">2013-03-13T20:45:54Z</dcterms:modified>
  <cp:category/>
  <cp:version/>
  <cp:contentType/>
  <cp:contentStatus/>
</cp:coreProperties>
</file>