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open stock order for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<sst xmlns="http://schemas.openxmlformats.org/spreadsheetml/2006/main" count="560" uniqueCount="551">
  <si>
    <t>BUSINESS NAME</t>
  </si>
  <si>
    <t>ORDER DATE</t>
  </si>
  <si>
    <t>SHIP TO ADDRESS</t>
  </si>
  <si>
    <t xml:space="preserve"> SHIP DATE</t>
  </si>
  <si>
    <t>CITY, STATE, ZIP</t>
  </si>
  <si>
    <t>CANCEL DATE</t>
  </si>
  <si>
    <t>CONTACT PERSON</t>
  </si>
  <si>
    <t>SHIPPING SERVICE</t>
  </si>
  <si>
    <t>TELEPHONE</t>
  </si>
  <si>
    <t>PAYMENT TYPE</t>
  </si>
  <si>
    <t>EMAIL</t>
  </si>
  <si>
    <t xml:space="preserve"> RETAIL TOTAL</t>
  </si>
  <si>
    <t>CUSTOMER PO #</t>
  </si>
  <si>
    <t xml:space="preserve"> WHOLESALE TOTAL</t>
  </si>
  <si>
    <t>SALES TAX ID #</t>
  </si>
  <si>
    <t>ITEM
 NUMBER</t>
  </si>
  <si>
    <t>UPC
CODE</t>
  </si>
  <si>
    <t>ITEM DESCRIPTION</t>
  </si>
  <si>
    <t>USSRP</t>
  </si>
  <si>
    <t>WHOLESALE</t>
  </si>
  <si>
    <t>ORDER
MULTIPLE</t>
  </si>
  <si>
    <t>QTY
ORDERED
 (Pieces)</t>
  </si>
  <si>
    <t xml:space="preserve"> TOTAL 
RETAIL</t>
  </si>
  <si>
    <t>TOTAL 
WHOLESALE</t>
  </si>
  <si>
    <t xml:space="preserve">SKIN CARE  </t>
  </si>
  <si>
    <t>FACE PRIMER</t>
  </si>
  <si>
    <t>MAKE-UP REMOVER TOWELETTES</t>
  </si>
  <si>
    <t>SKIN CARE CATEGORY SUB-TOTAL</t>
  </si>
  <si>
    <t xml:space="preserve">FACE  </t>
  </si>
  <si>
    <t>CREAM FOUNDATIONS  -  COMPACTS</t>
  </si>
  <si>
    <r>
      <t xml:space="preserve">CREAM FOUNDATION </t>
    </r>
    <r>
      <rPr>
        <b/>
        <sz val="11"/>
        <rFont val="Arial Narrow"/>
        <family val="2"/>
      </rPr>
      <t>WB 2</t>
    </r>
  </si>
  <si>
    <r>
      <t xml:space="preserve">CREAM FOUNDATION </t>
    </r>
    <r>
      <rPr>
        <b/>
        <sz val="11"/>
        <rFont val="Arial Narrow"/>
        <family val="2"/>
      </rPr>
      <t>WB 3</t>
    </r>
  </si>
  <si>
    <r>
      <t xml:space="preserve">CREAM FOUNDATION </t>
    </r>
    <r>
      <rPr>
        <b/>
        <sz val="11"/>
        <rFont val="Arial Narrow"/>
        <family val="2"/>
      </rPr>
      <t>WB 4</t>
    </r>
  </si>
  <si>
    <r>
      <t xml:space="preserve">CREAM FOUNDATION </t>
    </r>
    <r>
      <rPr>
        <b/>
        <sz val="11"/>
        <rFont val="Arial Narrow"/>
        <family val="2"/>
      </rPr>
      <t>WB 5</t>
    </r>
  </si>
  <si>
    <r>
      <t xml:space="preserve">CREAM FOUNDATION </t>
    </r>
    <r>
      <rPr>
        <b/>
        <sz val="11"/>
        <rFont val="Arial Narrow"/>
        <family val="2"/>
      </rPr>
      <t>CB 2</t>
    </r>
  </si>
  <si>
    <r>
      <t xml:space="preserve">CREAM FOUNDATION </t>
    </r>
    <r>
      <rPr>
        <b/>
        <sz val="11"/>
        <rFont val="Arial Narrow"/>
        <family val="2"/>
      </rPr>
      <t>CB 3</t>
    </r>
  </si>
  <si>
    <r>
      <t>CREAM FOUNDATION</t>
    </r>
    <r>
      <rPr>
        <b/>
        <sz val="11"/>
        <rFont val="Arial Narrow"/>
        <family val="2"/>
      </rPr>
      <t xml:space="preserve"> CB 4</t>
    </r>
  </si>
  <si>
    <r>
      <t xml:space="preserve">CREAM FOUNDATION </t>
    </r>
    <r>
      <rPr>
        <b/>
        <sz val="11"/>
        <rFont val="Arial Narrow"/>
        <family val="2"/>
      </rPr>
      <t>CB 5</t>
    </r>
  </si>
  <si>
    <r>
      <t xml:space="preserve">CREAM FOUNDATION </t>
    </r>
    <r>
      <rPr>
        <b/>
        <sz val="11"/>
        <rFont val="Arial Narrow"/>
        <family val="2"/>
      </rPr>
      <t>YG 1</t>
    </r>
  </si>
  <si>
    <r>
      <t xml:space="preserve">CREAM FOUNDATION </t>
    </r>
    <r>
      <rPr>
        <b/>
        <sz val="11"/>
        <rFont val="Arial Narrow"/>
        <family val="2"/>
      </rPr>
      <t>YG 2</t>
    </r>
  </si>
  <si>
    <r>
      <t>CREAM FOUNDATION</t>
    </r>
    <r>
      <rPr>
        <b/>
        <sz val="11"/>
        <rFont val="Arial Narrow"/>
        <family val="2"/>
      </rPr>
      <t xml:space="preserve"> YG 3</t>
    </r>
  </si>
  <si>
    <r>
      <t xml:space="preserve">CREAM FOUNDATION </t>
    </r>
    <r>
      <rPr>
        <b/>
        <sz val="11"/>
        <rFont val="Arial Narrow"/>
        <family val="2"/>
      </rPr>
      <t>GY 1</t>
    </r>
  </si>
  <si>
    <r>
      <t xml:space="preserve">CREAM FOUNDATION </t>
    </r>
    <r>
      <rPr>
        <b/>
        <sz val="11"/>
        <rFont val="Arial Narrow"/>
        <family val="2"/>
      </rPr>
      <t>GY 2</t>
    </r>
  </si>
  <si>
    <r>
      <t xml:space="preserve">CREAM FOUNDATION </t>
    </r>
    <r>
      <rPr>
        <b/>
        <sz val="11"/>
        <rFont val="Arial Narrow"/>
        <family val="2"/>
      </rPr>
      <t>GY 3</t>
    </r>
  </si>
  <si>
    <r>
      <t xml:space="preserve">CREAM FOUNDATION </t>
    </r>
    <r>
      <rPr>
        <b/>
        <sz val="11"/>
        <rFont val="Arial Narrow"/>
        <family val="2"/>
      </rPr>
      <t>DC 5</t>
    </r>
  </si>
  <si>
    <r>
      <t xml:space="preserve">CREAM FOUNDATION </t>
    </r>
    <r>
      <rPr>
        <b/>
        <sz val="11"/>
        <rFont val="Arial Narrow"/>
        <family val="2"/>
      </rPr>
      <t>DW 5</t>
    </r>
  </si>
  <si>
    <t>CREAM FOUNDATION  -  RE-FILL (for 8 hole palette)</t>
  </si>
  <si>
    <t>0741</t>
  </si>
  <si>
    <r>
      <t xml:space="preserve">CRM FDT RE-FILL </t>
    </r>
    <r>
      <rPr>
        <b/>
        <sz val="11"/>
        <rFont val="Arial Narrow"/>
        <family val="2"/>
      </rPr>
      <t>WB 2</t>
    </r>
  </si>
  <si>
    <t>0742</t>
  </si>
  <si>
    <r>
      <t xml:space="preserve">CRM FDT RE-FILL </t>
    </r>
    <r>
      <rPr>
        <b/>
        <sz val="11"/>
        <rFont val="Arial Narrow"/>
        <family val="2"/>
      </rPr>
      <t>WB 3</t>
    </r>
  </si>
  <si>
    <t>0743</t>
  </si>
  <si>
    <r>
      <t xml:space="preserve">CRM FDT RE-FILL  </t>
    </r>
    <r>
      <rPr>
        <b/>
        <sz val="11"/>
        <rFont val="Arial Narrow"/>
        <family val="2"/>
      </rPr>
      <t>WB 4</t>
    </r>
  </si>
  <si>
    <t>0744</t>
  </si>
  <si>
    <r>
      <t xml:space="preserve">CRM FDT RE-FILL </t>
    </r>
    <r>
      <rPr>
        <b/>
        <sz val="11"/>
        <rFont val="Arial Narrow"/>
        <family val="2"/>
      </rPr>
      <t>WB 5</t>
    </r>
  </si>
  <si>
    <t>0752</t>
  </si>
  <si>
    <r>
      <t xml:space="preserve">CRM FDT RE-FILL </t>
    </r>
    <r>
      <rPr>
        <b/>
        <sz val="11"/>
        <rFont val="Arial Narrow"/>
        <family val="2"/>
      </rPr>
      <t>CB 2</t>
    </r>
  </si>
  <si>
    <t>0753</t>
  </si>
  <si>
    <r>
      <t xml:space="preserve">CRM FDT RE-FILL </t>
    </r>
    <r>
      <rPr>
        <b/>
        <sz val="11"/>
        <rFont val="Arial Narrow"/>
        <family val="2"/>
      </rPr>
      <t>CB 3</t>
    </r>
  </si>
  <si>
    <t>0754</t>
  </si>
  <si>
    <r>
      <t>CRM FDT RE-FILL</t>
    </r>
    <r>
      <rPr>
        <b/>
        <sz val="11"/>
        <rFont val="Arial Narrow"/>
        <family val="2"/>
      </rPr>
      <t xml:space="preserve"> CB 4</t>
    </r>
  </si>
  <si>
    <t>0756</t>
  </si>
  <si>
    <r>
      <t xml:space="preserve">CRM FDT RE-FILLL </t>
    </r>
    <r>
      <rPr>
        <b/>
        <sz val="11"/>
        <rFont val="Arial Narrow"/>
        <family val="2"/>
      </rPr>
      <t>CB 5</t>
    </r>
  </si>
  <si>
    <t>0745</t>
  </si>
  <si>
    <r>
      <t xml:space="preserve">CRM FDT RE-FILL </t>
    </r>
    <r>
      <rPr>
        <b/>
        <sz val="11"/>
        <rFont val="Arial Narrow"/>
        <family val="2"/>
      </rPr>
      <t>YG 1</t>
    </r>
  </si>
  <si>
    <t>0746</t>
  </si>
  <si>
    <r>
      <t xml:space="preserve">CRM FDT RE-FILL </t>
    </r>
    <r>
      <rPr>
        <b/>
        <sz val="11"/>
        <rFont val="Arial Narrow"/>
        <family val="2"/>
      </rPr>
      <t>YG 2</t>
    </r>
  </si>
  <si>
    <t>0747</t>
  </si>
  <si>
    <r>
      <t>CRM FDT RE-FILL</t>
    </r>
    <r>
      <rPr>
        <b/>
        <sz val="11"/>
        <rFont val="Arial Narrow"/>
        <family val="2"/>
      </rPr>
      <t xml:space="preserve"> YG 3</t>
    </r>
  </si>
  <si>
    <t>0738</t>
  </si>
  <si>
    <r>
      <t xml:space="preserve">CRM FDT RE-FILL </t>
    </r>
    <r>
      <rPr>
        <b/>
        <sz val="11"/>
        <rFont val="Arial Narrow"/>
        <family val="2"/>
      </rPr>
      <t>GY 1</t>
    </r>
  </si>
  <si>
    <t>0739</t>
  </si>
  <si>
    <r>
      <t xml:space="preserve">CRM FDT RE-FILL </t>
    </r>
    <r>
      <rPr>
        <b/>
        <sz val="11"/>
        <rFont val="Arial Narrow"/>
        <family val="2"/>
      </rPr>
      <t>GY 2</t>
    </r>
  </si>
  <si>
    <t>0740</t>
  </si>
  <si>
    <r>
      <t xml:space="preserve">CRM FDT RE-FILL </t>
    </r>
    <r>
      <rPr>
        <b/>
        <sz val="11"/>
        <rFont val="Arial Narrow"/>
        <family val="2"/>
      </rPr>
      <t>GY 3</t>
    </r>
  </si>
  <si>
    <t>0757</t>
  </si>
  <si>
    <r>
      <t xml:space="preserve">CRM FDT RE-FILL </t>
    </r>
    <r>
      <rPr>
        <b/>
        <sz val="11"/>
        <rFont val="Arial Narrow"/>
        <family val="2"/>
      </rPr>
      <t>DC 5</t>
    </r>
  </si>
  <si>
    <t>0767</t>
  </si>
  <si>
    <r>
      <t xml:space="preserve">CRM FDT RE-FILL </t>
    </r>
    <r>
      <rPr>
        <b/>
        <sz val="11"/>
        <rFont val="Arial Narrow"/>
        <family val="2"/>
      </rPr>
      <t>DW 5</t>
    </r>
  </si>
  <si>
    <t>LIQUID FOUNDATION / HD AIR</t>
  </si>
  <si>
    <r>
      <t xml:space="preserve">HD AIR </t>
    </r>
    <r>
      <rPr>
        <b/>
        <sz val="11"/>
        <rFont val="Arial Narrow"/>
        <family val="2"/>
      </rPr>
      <t>CB2</t>
    </r>
  </si>
  <si>
    <r>
      <t xml:space="preserve">HD AIR </t>
    </r>
    <r>
      <rPr>
        <b/>
        <sz val="11"/>
        <rFont val="Arial Narrow"/>
        <family val="2"/>
      </rPr>
      <t>CB3</t>
    </r>
  </si>
  <si>
    <r>
      <t xml:space="preserve">HD AIR </t>
    </r>
    <r>
      <rPr>
        <b/>
        <sz val="11"/>
        <rFont val="Arial Narrow"/>
        <family val="2"/>
      </rPr>
      <t>CB4</t>
    </r>
  </si>
  <si>
    <r>
      <t xml:space="preserve">HD AIR </t>
    </r>
    <r>
      <rPr>
        <b/>
        <sz val="11"/>
        <rFont val="Arial Narrow"/>
        <family val="2"/>
      </rPr>
      <t>CB5</t>
    </r>
  </si>
  <si>
    <r>
      <t xml:space="preserve">HD AIR </t>
    </r>
    <r>
      <rPr>
        <b/>
        <sz val="11"/>
        <rFont val="Arial Narrow"/>
        <family val="2"/>
      </rPr>
      <t>DW5</t>
    </r>
  </si>
  <si>
    <r>
      <t xml:space="preserve">HD AIR </t>
    </r>
    <r>
      <rPr>
        <b/>
        <sz val="11"/>
        <rFont val="Arial Narrow"/>
        <family val="2"/>
      </rPr>
      <t>GY2</t>
    </r>
  </si>
  <si>
    <r>
      <t xml:space="preserve">HD AIR </t>
    </r>
    <r>
      <rPr>
        <b/>
        <sz val="11"/>
        <rFont val="Arial Narrow"/>
        <family val="2"/>
      </rPr>
      <t>GY3</t>
    </r>
  </si>
  <si>
    <r>
      <t xml:space="preserve">HD AIR </t>
    </r>
    <r>
      <rPr>
        <b/>
        <sz val="11"/>
        <rFont val="Arial Narrow"/>
        <family val="2"/>
      </rPr>
      <t>WB2</t>
    </r>
  </si>
  <si>
    <r>
      <t xml:space="preserve">HD AIR </t>
    </r>
    <r>
      <rPr>
        <b/>
        <sz val="11"/>
        <rFont val="Arial Narrow"/>
        <family val="2"/>
      </rPr>
      <t>WB3</t>
    </r>
  </si>
  <si>
    <r>
      <t xml:space="preserve">HD AIR </t>
    </r>
    <r>
      <rPr>
        <b/>
        <sz val="11"/>
        <rFont val="Arial Narrow"/>
        <family val="2"/>
      </rPr>
      <t>WB4</t>
    </r>
  </si>
  <si>
    <r>
      <t xml:space="preserve">HD AIR </t>
    </r>
    <r>
      <rPr>
        <b/>
        <sz val="11"/>
        <rFont val="Arial Narrow"/>
        <family val="2"/>
      </rPr>
      <t>YG1</t>
    </r>
  </si>
  <si>
    <r>
      <t xml:space="preserve">HD AIR </t>
    </r>
    <r>
      <rPr>
        <b/>
        <sz val="11"/>
        <rFont val="Arial Narrow"/>
        <family val="2"/>
      </rPr>
      <t>YG3</t>
    </r>
  </si>
  <si>
    <r>
      <t xml:space="preserve">HD AIR </t>
    </r>
    <r>
      <rPr>
        <b/>
        <sz val="11"/>
        <rFont val="Arial Narrow"/>
        <family val="2"/>
      </rPr>
      <t>LIGHT</t>
    </r>
  </si>
  <si>
    <r>
      <t xml:space="preserve">HD AIR </t>
    </r>
    <r>
      <rPr>
        <b/>
        <sz val="11"/>
        <rFont val="Arial Narrow"/>
        <family val="2"/>
      </rPr>
      <t>SHADING 4</t>
    </r>
  </si>
  <si>
    <r>
      <t xml:space="preserve">HD AIR </t>
    </r>
    <r>
      <rPr>
        <b/>
        <sz val="11"/>
        <rFont val="Arial Narrow"/>
        <family val="2"/>
      </rPr>
      <t xml:space="preserve">SWEET CHEEKS </t>
    </r>
  </si>
  <si>
    <r>
      <t xml:space="preserve">HD AIR </t>
    </r>
    <r>
      <rPr>
        <b/>
        <sz val="11"/>
        <rFont val="Arial Narrow"/>
        <family val="2"/>
      </rPr>
      <t>TULIP</t>
    </r>
  </si>
  <si>
    <t>DUAL FINISH PRESSED MINERAL POWDERS - COMPACTS</t>
  </si>
  <si>
    <r>
      <t>DUAL FINISH PRESSED MINERAL POWDER</t>
    </r>
    <r>
      <rPr>
        <b/>
        <sz val="11"/>
        <rFont val="Arial Narrow"/>
        <family val="2"/>
      </rPr>
      <t xml:space="preserve"> DFD 1</t>
    </r>
  </si>
  <si>
    <r>
      <t xml:space="preserve">DUAL FINISH PRESSED MINERAL POWDER </t>
    </r>
    <r>
      <rPr>
        <b/>
        <sz val="11"/>
        <rFont val="Arial Narrow"/>
        <family val="2"/>
      </rPr>
      <t>DFD 2</t>
    </r>
  </si>
  <si>
    <r>
      <t xml:space="preserve">DUAL FINISH PRESSED MINERAL POWDER </t>
    </r>
    <r>
      <rPr>
        <b/>
        <sz val="11"/>
        <rFont val="Arial Narrow"/>
        <family val="2"/>
      </rPr>
      <t>DFL 1</t>
    </r>
  </si>
  <si>
    <r>
      <t xml:space="preserve">DUAL FINISH PRESSED MINERAL POWDER </t>
    </r>
    <r>
      <rPr>
        <b/>
        <sz val="11"/>
        <rFont val="Arial Narrow"/>
        <family val="2"/>
      </rPr>
      <t>DFL 2</t>
    </r>
  </si>
  <si>
    <r>
      <t xml:space="preserve">DUAL FINISH PRESSED MINERAL POWDER </t>
    </r>
    <r>
      <rPr>
        <b/>
        <sz val="11"/>
        <rFont val="Arial Narrow"/>
        <family val="2"/>
      </rPr>
      <t>DFM 1</t>
    </r>
  </si>
  <si>
    <r>
      <t xml:space="preserve">DUAL FINISH PRESSED MINERAL POWDER </t>
    </r>
    <r>
      <rPr>
        <b/>
        <sz val="11"/>
        <rFont val="Arial Narrow"/>
        <family val="2"/>
      </rPr>
      <t>DFM 2</t>
    </r>
  </si>
  <si>
    <t>BRONZERS - COMPACTS</t>
  </si>
  <si>
    <r>
      <t xml:space="preserve">BRONZER </t>
    </r>
    <r>
      <rPr>
        <b/>
        <sz val="11"/>
        <rFont val="Arial Narrow"/>
        <family val="2"/>
      </rPr>
      <t>ENDLESS SUMMER (matte)</t>
    </r>
  </si>
  <si>
    <r>
      <t xml:space="preserve">BRONZER </t>
    </r>
    <r>
      <rPr>
        <b/>
        <sz val="11"/>
        <rFont val="Arial Narrow"/>
        <family val="2"/>
      </rPr>
      <t>SUNSHINE SHIMMER</t>
    </r>
  </si>
  <si>
    <r>
      <t>CORRECTOR</t>
    </r>
    <r>
      <rPr>
        <b/>
        <sz val="11"/>
        <rFont val="Arial Narrow"/>
        <family val="2"/>
      </rPr>
      <t xml:space="preserve"> BLUE # 1</t>
    </r>
  </si>
  <si>
    <r>
      <t xml:space="preserve">CORECTOR  </t>
    </r>
    <r>
      <rPr>
        <b/>
        <sz val="11"/>
        <rFont val="Arial Narrow"/>
        <family val="2"/>
      </rPr>
      <t>BLUE # 2</t>
    </r>
  </si>
  <si>
    <r>
      <t xml:space="preserve">CORRECTOR </t>
    </r>
    <r>
      <rPr>
        <b/>
        <sz val="11"/>
        <rFont val="Arial Narrow"/>
        <family val="2"/>
      </rPr>
      <t>BLUE # 3</t>
    </r>
  </si>
  <si>
    <r>
      <t xml:space="preserve">CORRECTOR </t>
    </r>
    <r>
      <rPr>
        <b/>
        <sz val="11"/>
        <rFont val="Arial Narrow"/>
        <family val="2"/>
      </rPr>
      <t>BLUE # 4</t>
    </r>
  </si>
  <si>
    <r>
      <t>CORRECTOR</t>
    </r>
    <r>
      <rPr>
        <b/>
        <sz val="11"/>
        <rFont val="Arial Narrow"/>
        <family val="2"/>
      </rPr>
      <t xml:space="preserve"> RED # 1</t>
    </r>
  </si>
  <si>
    <r>
      <t xml:space="preserve">CORRECTOR </t>
    </r>
    <r>
      <rPr>
        <b/>
        <sz val="11"/>
        <rFont val="Arial Narrow"/>
        <family val="2"/>
      </rPr>
      <t>RED # 2</t>
    </r>
  </si>
  <si>
    <r>
      <t xml:space="preserve">CORRECTOR </t>
    </r>
    <r>
      <rPr>
        <b/>
        <sz val="11"/>
        <rFont val="Arial Narrow"/>
        <family val="2"/>
      </rPr>
      <t>RED # 3</t>
    </r>
  </si>
  <si>
    <r>
      <t xml:space="preserve">CORRECTOR </t>
    </r>
    <r>
      <rPr>
        <b/>
        <sz val="11"/>
        <rFont val="Arial Narrow"/>
        <family val="2"/>
      </rPr>
      <t>DEEP BROWN</t>
    </r>
  </si>
  <si>
    <t>CORRECTOR - RE-FILL  (for 8 hole Palette)</t>
  </si>
  <si>
    <t>0758</t>
  </si>
  <si>
    <t>0759</t>
  </si>
  <si>
    <r>
      <t xml:space="preserve">CORRECTOR </t>
    </r>
    <r>
      <rPr>
        <b/>
        <sz val="11"/>
        <rFont val="Arial Narrow"/>
        <family val="2"/>
      </rPr>
      <t>BLUE # 2</t>
    </r>
  </si>
  <si>
    <t>0600</t>
  </si>
  <si>
    <t>0640</t>
  </si>
  <si>
    <t>0610</t>
  </si>
  <si>
    <t>0620</t>
  </si>
  <si>
    <t>0630</t>
  </si>
  <si>
    <t>0650</t>
  </si>
  <si>
    <t>filled PALETTES / KIT</t>
  </si>
  <si>
    <t xml:space="preserve">HIGHLIGHT / SHADOW PALETTE </t>
  </si>
  <si>
    <t>FOUNDATION PALETTE # 1</t>
  </si>
  <si>
    <t>FOUNDATION PALETTE # 2</t>
  </si>
  <si>
    <t>CORRECTOR PALETTE</t>
  </si>
  <si>
    <t>C / FX PALETTE</t>
  </si>
  <si>
    <t>BEAUTY KIT 101 (filled)</t>
  </si>
  <si>
    <t>LOOSE POWDER</t>
  </si>
  <si>
    <r>
      <t xml:space="preserve">LOOSE POWDER  </t>
    </r>
    <r>
      <rPr>
        <b/>
        <sz val="11"/>
        <rFont val="Arial Narrow"/>
        <family val="2"/>
      </rPr>
      <t>BUTTERCREAM</t>
    </r>
  </si>
  <si>
    <r>
      <t xml:space="preserve">LOOSE POWDER  </t>
    </r>
    <r>
      <rPr>
        <b/>
        <sz val="11"/>
        <rFont val="Arial Narrow"/>
        <family val="2"/>
      </rPr>
      <t>SHELL</t>
    </r>
  </si>
  <si>
    <r>
      <t xml:space="preserve">LOOSE POWDER </t>
    </r>
    <r>
      <rPr>
        <b/>
        <sz val="11"/>
        <rFont val="Arial Narrow"/>
        <family val="2"/>
      </rPr>
      <t>DESERT</t>
    </r>
  </si>
  <si>
    <r>
      <t xml:space="preserve">LOOSE POWDER </t>
    </r>
    <r>
      <rPr>
        <b/>
        <sz val="11"/>
        <rFont val="Arial Narrow"/>
        <family val="2"/>
      </rPr>
      <t>SUEDE</t>
    </r>
  </si>
  <si>
    <r>
      <t xml:space="preserve">LOOSE POWDER </t>
    </r>
    <r>
      <rPr>
        <b/>
        <sz val="11"/>
        <rFont val="Arial Narrow"/>
        <family val="2"/>
      </rPr>
      <t>ZERO</t>
    </r>
  </si>
  <si>
    <t>FACE CATEGORY SUB-TOTAL</t>
  </si>
  <si>
    <t xml:space="preserve">EYES </t>
  </si>
  <si>
    <t>MATTE SHADOWS - COMPACTS</t>
  </si>
  <si>
    <t>1407</t>
  </si>
  <si>
    <r>
      <t xml:space="preserve">EYE COLOR </t>
    </r>
    <r>
      <rPr>
        <b/>
        <sz val="11"/>
        <rFont val="Arial Narrow"/>
        <family val="2"/>
      </rPr>
      <t xml:space="preserve">APRICOT </t>
    </r>
  </si>
  <si>
    <t>1077</t>
  </si>
  <si>
    <r>
      <t xml:space="preserve">EYE COLOR </t>
    </r>
    <r>
      <rPr>
        <b/>
        <sz val="11"/>
        <rFont val="Arial Narrow"/>
        <family val="2"/>
      </rPr>
      <t>BERRYWOOD</t>
    </r>
  </si>
  <si>
    <t>1078</t>
  </si>
  <si>
    <r>
      <t xml:space="preserve">EYE COLOR </t>
    </r>
    <r>
      <rPr>
        <b/>
        <sz val="11"/>
        <rFont val="Arial Narrow"/>
        <family val="2"/>
      </rPr>
      <t xml:space="preserve">BONE </t>
    </r>
  </si>
  <si>
    <t>4001</t>
  </si>
  <si>
    <r>
      <t xml:space="preserve">EYE COLOR </t>
    </r>
    <r>
      <rPr>
        <b/>
        <sz val="11"/>
        <rFont val="Arial Narrow"/>
        <family val="2"/>
      </rPr>
      <t xml:space="preserve">CANYON </t>
    </r>
  </si>
  <si>
    <t>1371</t>
  </si>
  <si>
    <r>
      <t xml:space="preserve">EYE COLOR </t>
    </r>
    <r>
      <rPr>
        <b/>
        <sz val="11"/>
        <rFont val="Arial Narrow"/>
        <family val="2"/>
      </rPr>
      <t>CHAMOIS</t>
    </r>
    <r>
      <rPr>
        <sz val="11"/>
        <rFont val="Arial Narrow"/>
        <family val="2"/>
      </rPr>
      <t xml:space="preserve"> </t>
    </r>
  </si>
  <si>
    <t>1550</t>
  </si>
  <si>
    <r>
      <t xml:space="preserve">EYE COLOR </t>
    </r>
    <r>
      <rPr>
        <b/>
        <sz val="11"/>
        <rFont val="Arial Narrow"/>
        <family val="2"/>
      </rPr>
      <t>CONCORD</t>
    </r>
  </si>
  <si>
    <t>1081</t>
  </si>
  <si>
    <r>
      <t xml:space="preserve">EYE COLOR </t>
    </r>
    <r>
      <rPr>
        <b/>
        <sz val="11"/>
        <rFont val="Arial Narrow"/>
        <family val="2"/>
      </rPr>
      <t xml:space="preserve">ESPRESSO </t>
    </r>
  </si>
  <si>
    <t>1079</t>
  </si>
  <si>
    <r>
      <t xml:space="preserve">EYE COLOR </t>
    </r>
    <r>
      <rPr>
        <b/>
        <sz val="11"/>
        <rFont val="Arial Narrow"/>
        <family val="2"/>
      </rPr>
      <t>ONYX</t>
    </r>
  </si>
  <si>
    <t>1548</t>
  </si>
  <si>
    <r>
      <t xml:space="preserve">EYE COLOR </t>
    </r>
    <r>
      <rPr>
        <b/>
        <sz val="11"/>
        <rFont val="Arial Narrow"/>
        <family val="2"/>
      </rPr>
      <t>ORCHID</t>
    </r>
  </si>
  <si>
    <t>1082</t>
  </si>
  <si>
    <r>
      <t xml:space="preserve">EYE COLOR </t>
    </r>
    <r>
      <rPr>
        <b/>
        <sz val="11"/>
        <rFont val="Arial Narrow"/>
        <family val="2"/>
      </rPr>
      <t>SIENNA (demi-matte)</t>
    </r>
  </si>
  <si>
    <t>1080</t>
  </si>
  <si>
    <r>
      <t xml:space="preserve">EYE COLOR </t>
    </r>
    <r>
      <rPr>
        <b/>
        <sz val="11"/>
        <rFont val="Arial Narrow"/>
        <family val="2"/>
      </rPr>
      <t>SMOKED SAPPHIRE</t>
    </r>
  </si>
  <si>
    <t>1076</t>
  </si>
  <si>
    <r>
      <t xml:space="preserve">EYE COLOR </t>
    </r>
    <r>
      <rPr>
        <b/>
        <sz val="11"/>
        <rFont val="Arial Narrow"/>
        <family val="2"/>
      </rPr>
      <t>TAUPE</t>
    </r>
    <r>
      <rPr>
        <sz val="11"/>
        <rFont val="Arial Narrow"/>
        <family val="2"/>
      </rPr>
      <t xml:space="preserve"> </t>
    </r>
  </si>
  <si>
    <t>1075</t>
  </si>
  <si>
    <r>
      <t xml:space="preserve">EYE COLOR </t>
    </r>
    <r>
      <rPr>
        <b/>
        <sz val="11"/>
        <rFont val="Arial Narrow"/>
        <family val="2"/>
      </rPr>
      <t xml:space="preserve">WHEAT </t>
    </r>
  </si>
  <si>
    <t>MATTE SHADOWS RE-FILL  ( for 4 hole eye Palette, 8 hole (6 eye,2 cheek) Palette and 12 hole eye Palette)</t>
  </si>
  <si>
    <t>0295</t>
  </si>
  <si>
    <r>
      <t xml:space="preserve">EYE COLOR RE-FILL </t>
    </r>
    <r>
      <rPr>
        <b/>
        <sz val="11"/>
        <rFont val="Arial Narrow"/>
        <family val="2"/>
      </rPr>
      <t xml:space="preserve">APRICOT </t>
    </r>
  </si>
  <si>
    <t>0303</t>
  </si>
  <si>
    <r>
      <t xml:space="preserve">EYE COLOR RE-FILL </t>
    </r>
    <r>
      <rPr>
        <b/>
        <sz val="11"/>
        <rFont val="Arial Narrow"/>
        <family val="2"/>
      </rPr>
      <t>BERRYWOOD</t>
    </r>
  </si>
  <si>
    <t>0300</t>
  </si>
  <si>
    <r>
      <t xml:space="preserve">EYE COLOR RE-FILL </t>
    </r>
    <r>
      <rPr>
        <b/>
        <sz val="11"/>
        <rFont val="Arial Narrow"/>
        <family val="2"/>
      </rPr>
      <t xml:space="preserve">BONE </t>
    </r>
  </si>
  <si>
    <t>4049</t>
  </si>
  <si>
    <r>
      <t>EYE COLOR RE-FILL</t>
    </r>
    <r>
      <rPr>
        <b/>
        <sz val="11"/>
        <rFont val="Arial Narrow"/>
        <family val="2"/>
      </rPr>
      <t xml:space="preserve">CANYON </t>
    </r>
  </si>
  <si>
    <t>1370</t>
  </si>
  <si>
    <r>
      <t xml:space="preserve">EYE COLOR RE-FILL </t>
    </r>
    <r>
      <rPr>
        <b/>
        <sz val="11"/>
        <rFont val="Arial Narrow"/>
        <family val="2"/>
      </rPr>
      <t>CHAMOIS</t>
    </r>
    <r>
      <rPr>
        <sz val="11"/>
        <rFont val="Arial Narrow"/>
        <family val="2"/>
      </rPr>
      <t xml:space="preserve"> </t>
    </r>
  </si>
  <si>
    <t>1549</t>
  </si>
  <si>
    <r>
      <t xml:space="preserve">EYE COLOR RE-FILL </t>
    </r>
    <r>
      <rPr>
        <b/>
        <sz val="11"/>
        <rFont val="Arial Narrow"/>
        <family val="2"/>
      </rPr>
      <t>CONCORD</t>
    </r>
  </si>
  <si>
    <t>0307</t>
  </si>
  <si>
    <r>
      <t xml:space="preserve">EYE COLOR RE-FILL </t>
    </r>
    <r>
      <rPr>
        <b/>
        <sz val="11"/>
        <rFont val="Arial Narrow"/>
        <family val="2"/>
      </rPr>
      <t xml:space="preserve">ESPRESSO </t>
    </r>
  </si>
  <si>
    <t>0750</t>
  </si>
  <si>
    <r>
      <t xml:space="preserve">EYE COLOR RE-FILL </t>
    </r>
    <r>
      <rPr>
        <b/>
        <sz val="11"/>
        <rFont val="Arial Narrow"/>
        <family val="2"/>
      </rPr>
      <t>ONYX</t>
    </r>
  </si>
  <si>
    <t>0760</t>
  </si>
  <si>
    <r>
      <t xml:space="preserve">EYE COLOR RE-FILL </t>
    </r>
    <r>
      <rPr>
        <b/>
        <sz val="11"/>
        <rFont val="Arial Narrow"/>
        <family val="2"/>
      </rPr>
      <t>ORCHID</t>
    </r>
  </si>
  <si>
    <t>0843</t>
  </si>
  <si>
    <r>
      <t xml:space="preserve">EYE COLOR RE-FILL </t>
    </r>
    <r>
      <rPr>
        <b/>
        <sz val="11"/>
        <rFont val="Arial Narrow"/>
        <family val="2"/>
      </rPr>
      <t>SIENNA (demi-matte)</t>
    </r>
  </si>
  <si>
    <t>0850</t>
  </si>
  <si>
    <r>
      <t xml:space="preserve">EYE COLOR RE-FILL </t>
    </r>
    <r>
      <rPr>
        <b/>
        <sz val="11"/>
        <rFont val="Arial Narrow"/>
        <family val="2"/>
      </rPr>
      <t>SMOKED SAPPHIRE</t>
    </r>
  </si>
  <si>
    <t>0898</t>
  </si>
  <si>
    <r>
      <t>EYE COLOR RE-FILL</t>
    </r>
    <r>
      <rPr>
        <b/>
        <sz val="11"/>
        <rFont val="Arial Narrow"/>
        <family val="2"/>
      </rPr>
      <t>TAUPE</t>
    </r>
    <r>
      <rPr>
        <sz val="11"/>
        <rFont val="Arial Narrow"/>
        <family val="2"/>
      </rPr>
      <t xml:space="preserve"> </t>
    </r>
  </si>
  <si>
    <t>0928</t>
  </si>
  <si>
    <r>
      <t xml:space="preserve">EYE COLOR RE-FILL </t>
    </r>
    <r>
      <rPr>
        <b/>
        <sz val="11"/>
        <rFont val="Arial Narrow"/>
        <family val="2"/>
      </rPr>
      <t xml:space="preserve">WHEAT </t>
    </r>
  </si>
  <si>
    <t>SHIMMER SHADOWS - COMPACTS</t>
  </si>
  <si>
    <r>
      <t xml:space="preserve">EYE COLOR </t>
    </r>
    <r>
      <rPr>
        <b/>
        <sz val="11"/>
        <rFont val="Arial Narrow"/>
        <family val="2"/>
      </rPr>
      <t>BRONZED</t>
    </r>
  </si>
  <si>
    <r>
      <t xml:space="preserve">EYE COLOR </t>
    </r>
    <r>
      <rPr>
        <b/>
        <sz val="11"/>
        <rFont val="Arial Narrow"/>
        <family val="2"/>
      </rPr>
      <t>BROWNSTONE</t>
    </r>
  </si>
  <si>
    <r>
      <t>EYE COLOR</t>
    </r>
    <r>
      <rPr>
        <b/>
        <sz val="11"/>
        <rFont val="Arial Narrow"/>
        <family val="2"/>
      </rPr>
      <t xml:space="preserve"> CAJUN SPICE</t>
    </r>
  </si>
  <si>
    <t>1329</t>
  </si>
  <si>
    <r>
      <t xml:space="preserve">EYE COLOR </t>
    </r>
    <r>
      <rPr>
        <b/>
        <sz val="11"/>
        <rFont val="Arial Narrow"/>
        <family val="2"/>
      </rPr>
      <t>CASHMERE</t>
    </r>
  </si>
  <si>
    <r>
      <t xml:space="preserve">EYE COLOR </t>
    </r>
    <r>
      <rPr>
        <b/>
        <sz val="11"/>
        <rFont val="Arial Narrow"/>
        <family val="2"/>
      </rPr>
      <t>DAISY</t>
    </r>
  </si>
  <si>
    <t>1336</t>
  </si>
  <si>
    <r>
      <t xml:space="preserve">EYE COLOR </t>
    </r>
    <r>
      <rPr>
        <b/>
        <sz val="11"/>
        <rFont val="Arial Narrow"/>
        <family val="2"/>
      </rPr>
      <t>DULCE DE LECHE</t>
    </r>
  </si>
  <si>
    <t>1470</t>
  </si>
  <si>
    <r>
      <t xml:space="preserve">EYE COLOR </t>
    </r>
    <r>
      <rPr>
        <b/>
        <sz val="11"/>
        <rFont val="Arial Narrow"/>
        <family val="2"/>
      </rPr>
      <t>FIREBRICK</t>
    </r>
  </si>
  <si>
    <t>1672</t>
  </si>
  <si>
    <r>
      <t xml:space="preserve">EYE COLOR </t>
    </r>
    <r>
      <rPr>
        <b/>
        <sz val="11"/>
        <rFont val="Arial Narrow"/>
        <family val="2"/>
      </rPr>
      <t>GALAXY</t>
    </r>
  </si>
  <si>
    <t>1686</t>
  </si>
  <si>
    <r>
      <t xml:space="preserve">EYE COLOR </t>
    </r>
    <r>
      <rPr>
        <b/>
        <sz val="11"/>
        <rFont val="Arial Narrow"/>
        <family val="2"/>
      </rPr>
      <t>GRAPHITE</t>
    </r>
  </si>
  <si>
    <t>1331</t>
  </si>
  <si>
    <r>
      <t xml:space="preserve">EYE COLOR </t>
    </r>
    <r>
      <rPr>
        <b/>
        <sz val="11"/>
        <rFont val="Arial Narrow"/>
        <family val="2"/>
      </rPr>
      <t>HONEYSUCKLE</t>
    </r>
  </si>
  <si>
    <t>1074</t>
  </si>
  <si>
    <r>
      <t>EYE COLOR</t>
    </r>
    <r>
      <rPr>
        <b/>
        <sz val="11"/>
        <rFont val="Arial Narrow"/>
        <family val="2"/>
      </rPr>
      <t xml:space="preserve"> ICE</t>
    </r>
  </si>
  <si>
    <t>1668</t>
  </si>
  <si>
    <r>
      <t xml:space="preserve">EYE COLOR </t>
    </r>
    <r>
      <rPr>
        <b/>
        <sz val="11"/>
        <rFont val="Arial Narrow"/>
        <family val="2"/>
      </rPr>
      <t>MIDNIGHT</t>
    </r>
  </si>
  <si>
    <t>1560</t>
  </si>
  <si>
    <r>
      <t xml:space="preserve">EYE COLOR </t>
    </r>
    <r>
      <rPr>
        <b/>
        <sz val="11"/>
        <rFont val="Arial Narrow"/>
        <family val="2"/>
      </rPr>
      <t>MOSS</t>
    </r>
  </si>
  <si>
    <t>1373</t>
  </si>
  <si>
    <r>
      <t xml:space="preserve">EYE COLOR </t>
    </r>
    <r>
      <rPr>
        <b/>
        <sz val="11"/>
        <rFont val="Arial Narrow"/>
        <family val="2"/>
      </rPr>
      <t>OPAL SKY</t>
    </r>
  </si>
  <si>
    <t>1562</t>
  </si>
  <si>
    <r>
      <t xml:space="preserve">EYE COLOR </t>
    </r>
    <r>
      <rPr>
        <b/>
        <sz val="11"/>
        <rFont val="Arial Narrow"/>
        <family val="2"/>
      </rPr>
      <t>PACIFIC</t>
    </r>
  </si>
  <si>
    <t>1323</t>
  </si>
  <si>
    <r>
      <t xml:space="preserve">EYE COLOR </t>
    </r>
    <r>
      <rPr>
        <b/>
        <sz val="11"/>
        <rFont val="Arial Narrow"/>
        <family val="2"/>
      </rPr>
      <t>PINK GRAPEFRUIT</t>
    </r>
  </si>
  <si>
    <t>1558</t>
  </si>
  <si>
    <r>
      <t xml:space="preserve">EYE COLOR </t>
    </r>
    <r>
      <rPr>
        <b/>
        <sz val="11"/>
        <rFont val="Arial Narrow"/>
        <family val="2"/>
      </rPr>
      <t>PINK ILLUSION</t>
    </r>
  </si>
  <si>
    <t>1674</t>
  </si>
  <si>
    <r>
      <t xml:space="preserve">EYE COLOR </t>
    </r>
    <r>
      <rPr>
        <b/>
        <sz val="11"/>
        <rFont val="Arial Narrow"/>
        <family val="2"/>
      </rPr>
      <t>PIXIE</t>
    </r>
  </si>
  <si>
    <t>1564</t>
  </si>
  <si>
    <r>
      <t xml:space="preserve">EYE COLOR </t>
    </r>
    <r>
      <rPr>
        <b/>
        <sz val="11"/>
        <rFont val="Arial Narrow"/>
        <family val="2"/>
      </rPr>
      <t>POMEGRANATE</t>
    </r>
  </si>
  <si>
    <t>1334</t>
  </si>
  <si>
    <r>
      <t xml:space="preserve">EYE COLOR </t>
    </r>
    <r>
      <rPr>
        <b/>
        <sz val="11"/>
        <rFont val="Arial Narrow"/>
        <family val="2"/>
      </rPr>
      <t>SHAMROCK</t>
    </r>
  </si>
  <si>
    <t>1325</t>
  </si>
  <si>
    <r>
      <t xml:space="preserve">EYE COLOR </t>
    </r>
    <r>
      <rPr>
        <b/>
        <sz val="11"/>
        <rFont val="Arial Narrow"/>
        <family val="2"/>
      </rPr>
      <t>SPANISH GOLD</t>
    </r>
  </si>
  <si>
    <t>1566</t>
  </si>
  <si>
    <r>
      <t xml:space="preserve">EYE COLOR </t>
    </r>
    <r>
      <rPr>
        <b/>
        <sz val="11"/>
        <rFont val="Arial Narrow"/>
        <family val="2"/>
      </rPr>
      <t>SUGARED VIOLET</t>
    </r>
  </si>
  <si>
    <t>1321</t>
  </si>
  <si>
    <r>
      <t xml:space="preserve">EYE COLOR </t>
    </r>
    <r>
      <rPr>
        <b/>
        <sz val="11"/>
        <rFont val="Arial Narrow"/>
        <family val="2"/>
      </rPr>
      <t>SUNFLOWER</t>
    </r>
  </si>
  <si>
    <t>1337</t>
  </si>
  <si>
    <r>
      <t>EYE COLOR</t>
    </r>
    <r>
      <rPr>
        <b/>
        <sz val="11"/>
        <rFont val="Arial Narrow"/>
        <family val="2"/>
      </rPr>
      <t xml:space="preserve"> SUNSET</t>
    </r>
  </si>
  <si>
    <t>1253</t>
  </si>
  <si>
    <r>
      <t xml:space="preserve">EYE COLOR </t>
    </r>
    <r>
      <rPr>
        <b/>
        <sz val="11"/>
        <rFont val="Arial Narrow"/>
        <family val="2"/>
      </rPr>
      <t>TEA TREE</t>
    </r>
  </si>
  <si>
    <t>3790</t>
  </si>
  <si>
    <r>
      <t xml:space="preserve">EYE COLOR </t>
    </r>
    <r>
      <rPr>
        <b/>
        <sz val="11"/>
        <rFont val="Arial Narrow"/>
        <family val="2"/>
      </rPr>
      <t>TINSEL</t>
    </r>
  </si>
  <si>
    <t>1556</t>
  </si>
  <si>
    <r>
      <t xml:space="preserve">EYE COLOR </t>
    </r>
    <r>
      <rPr>
        <b/>
        <sz val="11"/>
        <rFont val="Arial Narrow"/>
        <family val="2"/>
      </rPr>
      <t>VINEYARD</t>
    </r>
  </si>
  <si>
    <t>3769</t>
  </si>
  <si>
    <r>
      <t>EYE COLOR</t>
    </r>
    <r>
      <rPr>
        <b/>
        <sz val="11"/>
        <rFont val="Arial Narrow"/>
        <family val="2"/>
      </rPr>
      <t xml:space="preserve"> VOODOO</t>
    </r>
  </si>
  <si>
    <t>SHIMMER SHADOWS RE-FILL ( for 4 hole eye Palette and  8 hole (6 eye,2 cheek) Palette and 12 hole eye Palette)</t>
  </si>
  <si>
    <r>
      <t xml:space="preserve">EYE COLOR RE-FILL </t>
    </r>
    <r>
      <rPr>
        <b/>
        <sz val="11"/>
        <rFont val="Arial Narrow"/>
        <family val="2"/>
      </rPr>
      <t>BRONZED</t>
    </r>
  </si>
  <si>
    <r>
      <t xml:space="preserve">EYE COLOR RE-FILL </t>
    </r>
    <r>
      <rPr>
        <b/>
        <sz val="11"/>
        <rFont val="Arial Narrow"/>
        <family val="2"/>
      </rPr>
      <t>BROWNSTONE</t>
    </r>
  </si>
  <si>
    <r>
      <t>EYE COLOR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RE-FILL</t>
    </r>
    <r>
      <rPr>
        <b/>
        <sz val="11"/>
        <rFont val="Arial Narrow"/>
        <family val="2"/>
      </rPr>
      <t xml:space="preserve"> CAJUN SPICE</t>
    </r>
  </si>
  <si>
    <t>1328</t>
  </si>
  <si>
    <r>
      <t xml:space="preserve">EYE COLOR RE-FILL </t>
    </r>
    <r>
      <rPr>
        <b/>
        <sz val="11"/>
        <rFont val="Arial Narrow"/>
        <family val="2"/>
      </rPr>
      <t>CASHMERE</t>
    </r>
  </si>
  <si>
    <t>3721</t>
  </si>
  <si>
    <r>
      <t xml:space="preserve">EYE COLOR RE-FILL </t>
    </r>
    <r>
      <rPr>
        <b/>
        <sz val="11"/>
        <rFont val="Arial Narrow"/>
        <family val="2"/>
      </rPr>
      <t>DAISY</t>
    </r>
  </si>
  <si>
    <t>1335</t>
  </si>
  <si>
    <r>
      <t xml:space="preserve">EYE COLOR RE-FILL </t>
    </r>
    <r>
      <rPr>
        <b/>
        <sz val="11"/>
        <rFont val="Arial Narrow"/>
        <family val="2"/>
      </rPr>
      <t>DULCE DE LECHE</t>
    </r>
  </si>
  <si>
    <t>1469</t>
  </si>
  <si>
    <r>
      <t xml:space="preserve">EYE COLOR RE-FILL </t>
    </r>
    <r>
      <rPr>
        <b/>
        <sz val="11"/>
        <rFont val="Arial Narrow"/>
        <family val="2"/>
      </rPr>
      <t>FIREBRICK</t>
    </r>
  </si>
  <si>
    <t>1671</t>
  </si>
  <si>
    <r>
      <t xml:space="preserve">EYE COLOR RE-FILL </t>
    </r>
    <r>
      <rPr>
        <b/>
        <sz val="11"/>
        <rFont val="Arial Narrow"/>
        <family val="2"/>
      </rPr>
      <t>GALAXY</t>
    </r>
  </si>
  <si>
    <t>1685</t>
  </si>
  <si>
    <r>
      <t xml:space="preserve">EYE COLOR RE-FILL </t>
    </r>
    <r>
      <rPr>
        <b/>
        <sz val="11"/>
        <rFont val="Arial Narrow"/>
        <family val="2"/>
      </rPr>
      <t>GRAPHITE</t>
    </r>
  </si>
  <si>
    <t>1330</t>
  </si>
  <si>
    <r>
      <t xml:space="preserve">EYE COLOR RE-FILL </t>
    </r>
    <r>
      <rPr>
        <b/>
        <sz val="11"/>
        <rFont val="Arial Narrow"/>
        <family val="2"/>
      </rPr>
      <t>HONEYSUCKLE</t>
    </r>
  </si>
  <si>
    <t>0313</t>
  </si>
  <si>
    <r>
      <t>EYE COLOR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RE-FILL</t>
    </r>
    <r>
      <rPr>
        <b/>
        <sz val="11"/>
        <rFont val="Arial Narrow"/>
        <family val="2"/>
      </rPr>
      <t xml:space="preserve"> ICE</t>
    </r>
  </si>
  <si>
    <t>0720</t>
  </si>
  <si>
    <r>
      <t xml:space="preserve">EYE COLOR RE-FILL </t>
    </r>
    <r>
      <rPr>
        <b/>
        <sz val="11"/>
        <rFont val="Arial Narrow"/>
        <family val="2"/>
      </rPr>
      <t>MIDNIGHT</t>
    </r>
  </si>
  <si>
    <t>0737</t>
  </si>
  <si>
    <r>
      <t xml:space="preserve">EYE COLOR RE-FILL </t>
    </r>
    <r>
      <rPr>
        <b/>
        <sz val="11"/>
        <rFont val="Arial Narrow"/>
        <family val="2"/>
      </rPr>
      <t>MOSS</t>
    </r>
  </si>
  <si>
    <t>0751</t>
  </si>
  <si>
    <r>
      <t xml:space="preserve">EYE COLOR RE-FILL </t>
    </r>
    <r>
      <rPr>
        <b/>
        <sz val="11"/>
        <rFont val="Arial Narrow"/>
        <family val="2"/>
      </rPr>
      <t>OPAL SKY</t>
    </r>
  </si>
  <si>
    <t>0755</t>
  </si>
  <si>
    <r>
      <t xml:space="preserve">EYE COLOR RE-FILL </t>
    </r>
    <r>
      <rPr>
        <b/>
        <sz val="11"/>
        <rFont val="Arial Narrow"/>
        <family val="2"/>
      </rPr>
      <t>PACIFIC</t>
    </r>
  </si>
  <si>
    <t>0799</t>
  </si>
  <si>
    <r>
      <t xml:space="preserve">EYE COLOR RE-FILL </t>
    </r>
    <r>
      <rPr>
        <b/>
        <sz val="11"/>
        <rFont val="Arial Narrow"/>
        <family val="2"/>
      </rPr>
      <t>PINK GRAPEFRUIT</t>
    </r>
  </si>
  <si>
    <t>0805</t>
  </si>
  <si>
    <r>
      <t xml:space="preserve">EYE COLOR RE-FILL </t>
    </r>
    <r>
      <rPr>
        <b/>
        <sz val="11"/>
        <rFont val="Arial Narrow"/>
        <family val="2"/>
      </rPr>
      <t>PINK ILLUSION</t>
    </r>
  </si>
  <si>
    <t>0788</t>
  </si>
  <si>
    <r>
      <t xml:space="preserve">EYE COLOR RE-FILL </t>
    </r>
    <r>
      <rPr>
        <b/>
        <sz val="11"/>
        <rFont val="Arial Narrow"/>
        <family val="2"/>
      </rPr>
      <t>PIXIE</t>
    </r>
  </si>
  <si>
    <t>0812</t>
  </si>
  <si>
    <r>
      <t xml:space="preserve">EYE COLOR RE-FILL </t>
    </r>
    <r>
      <rPr>
        <b/>
        <sz val="11"/>
        <rFont val="Arial Narrow"/>
        <family val="2"/>
      </rPr>
      <t>POMEGRANATE</t>
    </r>
  </si>
  <si>
    <t>0836</t>
  </si>
  <si>
    <r>
      <t xml:space="preserve">EYE COLOR RE-FILL </t>
    </r>
    <r>
      <rPr>
        <b/>
        <sz val="11"/>
        <rFont val="Arial Narrow"/>
        <family val="2"/>
      </rPr>
      <t>SHAMROCK</t>
    </r>
  </si>
  <si>
    <t>0881</t>
  </si>
  <si>
    <r>
      <t xml:space="preserve">EYE COLOR RE-FILL </t>
    </r>
    <r>
      <rPr>
        <b/>
        <sz val="11"/>
        <rFont val="Arial Narrow"/>
        <family val="2"/>
      </rPr>
      <t>SPANISH GOLD</t>
    </r>
  </si>
  <si>
    <t>08290</t>
  </si>
  <si>
    <r>
      <t xml:space="preserve">EYE COLOR RE-FILL </t>
    </r>
    <r>
      <rPr>
        <b/>
        <sz val="11"/>
        <rFont val="Arial Narrow"/>
        <family val="2"/>
      </rPr>
      <t>SUGARED VIOLET</t>
    </r>
  </si>
  <si>
    <t>0867</t>
  </si>
  <si>
    <r>
      <t>EYE COLOR  RE-FILL</t>
    </r>
    <r>
      <rPr>
        <b/>
        <sz val="11"/>
        <rFont val="Arial Narrow"/>
        <family val="2"/>
      </rPr>
      <t>SUNFLOWER</t>
    </r>
  </si>
  <si>
    <t>0874</t>
  </si>
  <si>
    <r>
      <t>EYE COLOR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RE-FILL</t>
    </r>
    <r>
      <rPr>
        <b/>
        <sz val="11"/>
        <rFont val="Arial Narrow"/>
        <family val="2"/>
      </rPr>
      <t xml:space="preserve"> SUNSET</t>
    </r>
  </si>
  <si>
    <t>0904</t>
  </si>
  <si>
    <r>
      <t xml:space="preserve">EYE COLOR RE-FILL </t>
    </r>
    <r>
      <rPr>
        <b/>
        <sz val="11"/>
        <rFont val="Arial Narrow"/>
        <family val="2"/>
      </rPr>
      <t>TEA TREE</t>
    </r>
  </si>
  <si>
    <t>3738</t>
  </si>
  <si>
    <r>
      <t xml:space="preserve">EYE COLOR RE-FILL </t>
    </r>
    <r>
      <rPr>
        <b/>
        <sz val="11"/>
        <rFont val="Arial Narrow"/>
        <family val="2"/>
      </rPr>
      <t>TINSEL</t>
    </r>
  </si>
  <si>
    <t>0911</t>
  </si>
  <si>
    <r>
      <t xml:space="preserve">EYE COLOR RE-FILL </t>
    </r>
    <r>
      <rPr>
        <b/>
        <sz val="11"/>
        <rFont val="Arial Narrow"/>
        <family val="2"/>
      </rPr>
      <t>VINEYARD</t>
    </r>
  </si>
  <si>
    <r>
      <t xml:space="preserve">EYE COLOR RE-FILL </t>
    </r>
    <r>
      <rPr>
        <b/>
        <sz val="11"/>
        <rFont val="Arial Narrow"/>
        <family val="2"/>
      </rPr>
      <t>VOODOO</t>
    </r>
  </si>
  <si>
    <t>EYE PENCILS</t>
  </si>
  <si>
    <t>1352</t>
  </si>
  <si>
    <r>
      <t xml:space="preserve">EYE PENCIL </t>
    </r>
    <r>
      <rPr>
        <b/>
        <sz val="11"/>
        <rFont val="Arial Narrow"/>
        <family val="2"/>
      </rPr>
      <t>AUBURN</t>
    </r>
  </si>
  <si>
    <t>1357</t>
  </si>
  <si>
    <r>
      <t xml:space="preserve">EYE PENCIL </t>
    </r>
    <r>
      <rPr>
        <b/>
        <sz val="11"/>
        <rFont val="Arial Narrow"/>
        <family val="2"/>
      </rPr>
      <t>BLACK</t>
    </r>
  </si>
  <si>
    <t>3295</t>
  </si>
  <si>
    <r>
      <t xml:space="preserve">EYE PENCIL </t>
    </r>
    <r>
      <rPr>
        <b/>
        <sz val="11"/>
        <rFont val="Arial Narrow"/>
        <family val="2"/>
      </rPr>
      <t>BLACK FOREST</t>
    </r>
  </si>
  <si>
    <t>1356</t>
  </si>
  <si>
    <r>
      <t xml:space="preserve">EYE PENCIL </t>
    </r>
    <r>
      <rPr>
        <b/>
        <sz val="11"/>
        <rFont val="Arial Narrow"/>
        <family val="2"/>
      </rPr>
      <t>RICH BROWN</t>
    </r>
  </si>
  <si>
    <t>1358</t>
  </si>
  <si>
    <r>
      <t xml:space="preserve">EYE PENCIL </t>
    </r>
    <r>
      <rPr>
        <b/>
        <sz val="11"/>
        <rFont val="Arial Narrow"/>
        <family val="2"/>
      </rPr>
      <t>TAUPE</t>
    </r>
  </si>
  <si>
    <t>3301</t>
  </si>
  <si>
    <r>
      <t xml:space="preserve">EYE PENCIL </t>
    </r>
    <r>
      <rPr>
        <b/>
        <sz val="11"/>
        <rFont val="Arial Narrow"/>
        <family val="2"/>
      </rPr>
      <t>VINTAGE</t>
    </r>
  </si>
  <si>
    <t>MASCARA + EYE LINER</t>
  </si>
  <si>
    <r>
      <rPr>
        <b/>
        <sz val="11"/>
        <rFont val="Arial Narrow"/>
        <family val="2"/>
      </rPr>
      <t>CREAM</t>
    </r>
    <r>
      <rPr>
        <sz val="11"/>
        <rFont val="Arial Narrow"/>
        <family val="2"/>
      </rPr>
      <t xml:space="preserve"> MASCARA BLACK</t>
    </r>
  </si>
  <si>
    <r>
      <rPr>
        <b/>
        <sz val="11"/>
        <rFont val="Arial Narrow"/>
        <family val="2"/>
      </rPr>
      <t>VOLUMIZING</t>
    </r>
    <r>
      <rPr>
        <sz val="11"/>
        <rFont val="Arial Narrow"/>
        <family val="2"/>
      </rPr>
      <t xml:space="preserve"> MASCARA BLACK</t>
    </r>
  </si>
  <si>
    <t>BROW FIX</t>
  </si>
  <si>
    <t>0352</t>
  </si>
  <si>
    <r>
      <t xml:space="preserve">CAKE EYELINER </t>
    </r>
    <r>
      <rPr>
        <b/>
        <sz val="11"/>
        <rFont val="Arial Narrow"/>
        <family val="2"/>
      </rPr>
      <t>BROWN</t>
    </r>
  </si>
  <si>
    <t>0351</t>
  </si>
  <si>
    <r>
      <t xml:space="preserve">CAKE EYELINER </t>
    </r>
    <r>
      <rPr>
        <b/>
        <sz val="11"/>
        <rFont val="Arial Narrow"/>
        <family val="2"/>
      </rPr>
      <t>BLACK</t>
    </r>
  </si>
  <si>
    <t>EYES CATEGORY SUB-TOTAL</t>
  </si>
  <si>
    <t>CHEEKS</t>
  </si>
  <si>
    <t>CHEEK COLORS - COMPACTS</t>
  </si>
  <si>
    <t>1084</t>
  </si>
  <si>
    <r>
      <t xml:space="preserve">CHEEK COLOR </t>
    </r>
    <r>
      <rPr>
        <b/>
        <sz val="11"/>
        <rFont val="Arial Narrow"/>
        <family val="2"/>
      </rPr>
      <t>BERRY</t>
    </r>
  </si>
  <si>
    <t>1091</t>
  </si>
  <si>
    <r>
      <t xml:space="preserve">CHEEK COLOR </t>
    </r>
    <r>
      <rPr>
        <b/>
        <sz val="11"/>
        <rFont val="Arial Narrow"/>
        <family val="2"/>
      </rPr>
      <t>BRICK</t>
    </r>
  </si>
  <si>
    <t>1640</t>
  </si>
  <si>
    <r>
      <t xml:space="preserve">CHEEK COLOR </t>
    </r>
    <r>
      <rPr>
        <b/>
        <sz val="11"/>
        <rFont val="Arial Narrow"/>
        <family val="2"/>
      </rPr>
      <t>BUBBLEGUM</t>
    </r>
  </si>
  <si>
    <t>1086</t>
  </si>
  <si>
    <r>
      <t xml:space="preserve">CHEEK COLOR </t>
    </r>
    <r>
      <rPr>
        <b/>
        <sz val="11"/>
        <rFont val="Arial Narrow"/>
        <family val="2"/>
      </rPr>
      <t>COOL MAUVE</t>
    </r>
  </si>
  <si>
    <t>1083</t>
  </si>
  <si>
    <r>
      <t xml:space="preserve">CHEEK COLOR </t>
    </r>
    <r>
      <rPr>
        <b/>
        <sz val="11"/>
        <rFont val="Arial Narrow"/>
        <family val="2"/>
      </rPr>
      <t>GARNET</t>
    </r>
  </si>
  <si>
    <t>3851</t>
  </si>
  <si>
    <r>
      <t xml:space="preserve">CHEEK COLOR </t>
    </r>
    <r>
      <rPr>
        <b/>
        <sz val="11"/>
        <rFont val="Arial Narrow"/>
        <family val="2"/>
      </rPr>
      <t>GINGERBREAD</t>
    </r>
  </si>
  <si>
    <t>1552</t>
  </si>
  <si>
    <r>
      <t xml:space="preserve">CHEEK COLOR </t>
    </r>
    <r>
      <rPr>
        <b/>
        <sz val="11"/>
        <rFont val="Arial Narrow"/>
        <family val="2"/>
      </rPr>
      <t>GLOW</t>
    </r>
  </si>
  <si>
    <t>1092</t>
  </si>
  <si>
    <r>
      <t>CHEEK COLOR</t>
    </r>
    <r>
      <rPr>
        <b/>
        <sz val="11"/>
        <rFont val="Arial Narrow"/>
        <family val="2"/>
      </rPr>
      <t xml:space="preserve"> LEMON CRÈME </t>
    </r>
  </si>
  <si>
    <t>3868</t>
  </si>
  <si>
    <r>
      <t xml:space="preserve">CHEEK COLOR </t>
    </r>
    <r>
      <rPr>
        <b/>
        <sz val="11"/>
        <rFont val="Arial Narrow"/>
        <family val="2"/>
      </rPr>
      <t>POPPY</t>
    </r>
  </si>
  <si>
    <t>3844</t>
  </si>
  <si>
    <r>
      <t xml:space="preserve">CHEEK COLOR </t>
    </r>
    <r>
      <rPr>
        <b/>
        <sz val="11"/>
        <rFont val="Arial Narrow"/>
        <family val="2"/>
      </rPr>
      <t>PUMPKIN</t>
    </r>
  </si>
  <si>
    <t>1089</t>
  </si>
  <si>
    <r>
      <t xml:space="preserve">CHEEK COLOR </t>
    </r>
    <r>
      <rPr>
        <b/>
        <sz val="11"/>
        <rFont val="Arial Narrow"/>
        <family val="2"/>
      </rPr>
      <t>ROSE BEIGE</t>
    </r>
  </si>
  <si>
    <t>1452</t>
  </si>
  <si>
    <r>
      <t xml:space="preserve">CHEEK COLOR </t>
    </r>
    <r>
      <rPr>
        <b/>
        <sz val="11"/>
        <rFont val="Arial Narrow"/>
        <family val="2"/>
      </rPr>
      <t>ROSE PETAL</t>
    </r>
  </si>
  <si>
    <t>1085</t>
  </si>
  <si>
    <r>
      <t xml:space="preserve">CHEEK COLOR </t>
    </r>
    <r>
      <rPr>
        <b/>
        <sz val="11"/>
        <rFont val="Arial Narrow"/>
        <family val="2"/>
      </rPr>
      <t>RUSSET</t>
    </r>
  </si>
  <si>
    <t>1087</t>
  </si>
  <si>
    <r>
      <t xml:space="preserve">CHEEK COLOR </t>
    </r>
    <r>
      <rPr>
        <b/>
        <sz val="11"/>
        <rFont val="Arial Narrow"/>
        <family val="2"/>
      </rPr>
      <t>SOFT PEACH</t>
    </r>
  </si>
  <si>
    <t>1090</t>
  </si>
  <si>
    <r>
      <t xml:space="preserve">CHEEK COLOR </t>
    </r>
    <r>
      <rPr>
        <b/>
        <sz val="11"/>
        <rFont val="Arial Narrow"/>
        <family val="2"/>
      </rPr>
      <t>WARM BISQUE</t>
    </r>
  </si>
  <si>
    <t>CHEEK COLOR RE-FILL ( for 8 hole (6 eye, 2 cheek) Palette and 10 hole cheek Palette)</t>
  </si>
  <si>
    <t>0218</t>
  </si>
  <si>
    <r>
      <t xml:space="preserve">CHEEK COLOR  RE-FILL </t>
    </r>
    <r>
      <rPr>
        <b/>
        <sz val="11"/>
        <rFont val="Arial Narrow"/>
        <family val="2"/>
      </rPr>
      <t>BERRY</t>
    </r>
  </si>
  <si>
    <t>0219</t>
  </si>
  <si>
    <r>
      <t xml:space="preserve">CHEEK COLOR RE-FILL </t>
    </r>
    <r>
      <rPr>
        <b/>
        <sz val="11"/>
        <rFont val="Arial Narrow"/>
        <family val="2"/>
      </rPr>
      <t>BRICK</t>
    </r>
  </si>
  <si>
    <t>1639</t>
  </si>
  <si>
    <r>
      <t xml:space="preserve">CHEEK COLOR RE-FILL </t>
    </r>
    <r>
      <rPr>
        <b/>
        <sz val="11"/>
        <rFont val="Arial Narrow"/>
        <family val="2"/>
      </rPr>
      <t>BUBBLEGUM</t>
    </r>
  </si>
  <si>
    <t>220</t>
  </si>
  <si>
    <r>
      <t xml:space="preserve">CHEEK COLOR RE-FILL </t>
    </r>
    <r>
      <rPr>
        <b/>
        <sz val="11"/>
        <rFont val="Arial Narrow"/>
        <family val="2"/>
      </rPr>
      <t>COOL MAUVE</t>
    </r>
  </si>
  <si>
    <t>0222</t>
  </si>
  <si>
    <r>
      <t xml:space="preserve">CHEEK COLOR RE-FILL </t>
    </r>
    <r>
      <rPr>
        <b/>
        <sz val="11"/>
        <rFont val="Arial Narrow"/>
        <family val="2"/>
      </rPr>
      <t>GARNET</t>
    </r>
  </si>
  <si>
    <r>
      <t xml:space="preserve">CHEEK COLOR RE-FILL </t>
    </r>
    <r>
      <rPr>
        <b/>
        <sz val="11"/>
        <rFont val="Arial Narrow"/>
        <family val="2"/>
      </rPr>
      <t>GINGERBREAD</t>
    </r>
  </si>
  <si>
    <t>1551</t>
  </si>
  <si>
    <r>
      <t xml:space="preserve">CHEEK COLOR RE-FILL </t>
    </r>
    <r>
      <rPr>
        <b/>
        <sz val="11"/>
        <rFont val="Arial Narrow"/>
        <family val="2"/>
      </rPr>
      <t>GLOW</t>
    </r>
  </si>
  <si>
    <t>0223</t>
  </si>
  <si>
    <r>
      <t>CHEEK COLOR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RE-FILL</t>
    </r>
    <r>
      <rPr>
        <b/>
        <sz val="11"/>
        <rFont val="Arial Narrow"/>
        <family val="2"/>
      </rPr>
      <t xml:space="preserve"> LEMON CRÈME </t>
    </r>
  </si>
  <si>
    <r>
      <t xml:space="preserve">CHEEK COLOR RE-FILL </t>
    </r>
    <r>
      <rPr>
        <b/>
        <sz val="11"/>
        <rFont val="Arial Narrow"/>
        <family val="2"/>
      </rPr>
      <t>POPPY</t>
    </r>
  </si>
  <si>
    <r>
      <t xml:space="preserve">CHEEK COLOR RE-FILL </t>
    </r>
    <r>
      <rPr>
        <b/>
        <sz val="11"/>
        <rFont val="Arial Narrow"/>
        <family val="2"/>
      </rPr>
      <t>PUMPKIN</t>
    </r>
  </si>
  <si>
    <t>0224</t>
  </si>
  <si>
    <r>
      <t xml:space="preserve">CHEEK COLOR RE-FILL </t>
    </r>
    <r>
      <rPr>
        <b/>
        <sz val="11"/>
        <rFont val="Arial Narrow"/>
        <family val="2"/>
      </rPr>
      <t>ROSE BEIGE</t>
    </r>
  </si>
  <si>
    <t>0225</t>
  </si>
  <si>
    <r>
      <t xml:space="preserve">CHEEK COLOR RE-FILL </t>
    </r>
    <r>
      <rPr>
        <b/>
        <sz val="11"/>
        <rFont val="Arial Narrow"/>
        <family val="2"/>
      </rPr>
      <t>ROSE PETAL</t>
    </r>
  </si>
  <si>
    <t>0226</t>
  </si>
  <si>
    <r>
      <t>CHEEK COLOR RE-FILL</t>
    </r>
    <r>
      <rPr>
        <b/>
        <sz val="11"/>
        <rFont val="Arial Narrow"/>
        <family val="2"/>
      </rPr>
      <t>RUSSET</t>
    </r>
  </si>
  <si>
    <t>0227</t>
  </si>
  <si>
    <r>
      <t>CHEEK COLOR RE-FILL</t>
    </r>
    <r>
      <rPr>
        <b/>
        <sz val="11"/>
        <rFont val="Arial Narrow"/>
        <family val="2"/>
      </rPr>
      <t>SOFT PEACH</t>
    </r>
  </si>
  <si>
    <t>0228</t>
  </si>
  <si>
    <r>
      <t xml:space="preserve">CHEEK COLOR RE-FILL </t>
    </r>
    <r>
      <rPr>
        <b/>
        <sz val="11"/>
        <rFont val="Arial Narrow"/>
        <family val="2"/>
      </rPr>
      <t>WARM BISQUE</t>
    </r>
  </si>
  <si>
    <t>COLOR CRÈMES - COMPACTS</t>
  </si>
  <si>
    <r>
      <t xml:space="preserve">COLOR CRÈME </t>
    </r>
    <r>
      <rPr>
        <b/>
        <sz val="11"/>
        <rFont val="Arial Narrow"/>
        <family val="2"/>
      </rPr>
      <t>SUN ROSE</t>
    </r>
  </si>
  <si>
    <r>
      <t xml:space="preserve">COLOR CRÈME </t>
    </r>
    <r>
      <rPr>
        <b/>
        <sz val="11"/>
        <rFont val="Arial Narrow"/>
        <family val="2"/>
      </rPr>
      <t>SWEET CHEEKS</t>
    </r>
  </si>
  <si>
    <r>
      <t xml:space="preserve">COLOR CRÈME </t>
    </r>
    <r>
      <rPr>
        <b/>
        <sz val="11"/>
        <rFont val="Arial Narrow"/>
        <family val="2"/>
      </rPr>
      <t>TULIP</t>
    </r>
  </si>
  <si>
    <t>CHEEKS CATEGORY SUB-TOTAL</t>
  </si>
  <si>
    <t>LIPS</t>
  </si>
  <si>
    <t>SHEER LIPSTICKS</t>
  </si>
  <si>
    <r>
      <t xml:space="preserve">SHEER LIPSTICK </t>
    </r>
    <r>
      <rPr>
        <b/>
        <sz val="11"/>
        <rFont val="Arial Narrow"/>
        <family val="2"/>
      </rPr>
      <t>EGGPLANT</t>
    </r>
  </si>
  <si>
    <r>
      <t xml:space="preserve">SHEER LIPSTICK </t>
    </r>
    <r>
      <rPr>
        <b/>
        <sz val="11"/>
        <rFont val="Arial Narrow"/>
        <family val="2"/>
      </rPr>
      <t>JUST PEACHY</t>
    </r>
  </si>
  <si>
    <r>
      <t xml:space="preserve">SHEER LIPSTICK </t>
    </r>
    <r>
      <rPr>
        <b/>
        <sz val="11"/>
        <rFont val="Arial Narrow"/>
        <family val="2"/>
      </rPr>
      <t>MAI TAI</t>
    </r>
  </si>
  <si>
    <r>
      <t xml:space="preserve">SHEER LIPSTICK </t>
    </r>
    <r>
      <rPr>
        <b/>
        <sz val="11"/>
        <rFont val="Arial Narrow"/>
        <family val="2"/>
      </rPr>
      <t>MUDSLIDE</t>
    </r>
  </si>
  <si>
    <r>
      <t xml:space="preserve">SHEER LIPSTICK </t>
    </r>
    <r>
      <rPr>
        <b/>
        <sz val="11"/>
        <rFont val="Arial Narrow"/>
        <family val="2"/>
      </rPr>
      <t>PINK TWINKLE</t>
    </r>
  </si>
  <si>
    <r>
      <t xml:space="preserve">SHEER LIPSTICK </t>
    </r>
    <r>
      <rPr>
        <b/>
        <sz val="11"/>
        <rFont val="Arial Narrow"/>
        <family val="2"/>
      </rPr>
      <t>ROSE CLAY</t>
    </r>
  </si>
  <si>
    <r>
      <t xml:space="preserve">SHEER LIPSTICK </t>
    </r>
    <r>
      <rPr>
        <b/>
        <sz val="11"/>
        <rFont val="Arial Narrow"/>
        <family val="2"/>
      </rPr>
      <t>SANDY PEACH</t>
    </r>
  </si>
  <si>
    <r>
      <t xml:space="preserve">SHEER LIPSTICK </t>
    </r>
    <r>
      <rPr>
        <b/>
        <sz val="11"/>
        <rFont val="Arial Narrow"/>
        <family val="2"/>
      </rPr>
      <t>STARGAZER</t>
    </r>
  </si>
  <si>
    <t>SATIN LIPSTICKS</t>
  </si>
  <si>
    <r>
      <t xml:space="preserve">SATIN LIPSTICK </t>
    </r>
    <r>
      <rPr>
        <b/>
        <sz val="11"/>
        <rFont val="Arial Narrow"/>
        <family val="2"/>
      </rPr>
      <t>BLACKBERRY</t>
    </r>
  </si>
  <si>
    <r>
      <t xml:space="preserve">SATIN LIPSTICK </t>
    </r>
    <r>
      <rPr>
        <b/>
        <sz val="11"/>
        <rFont val="Arial Narrow"/>
        <family val="2"/>
      </rPr>
      <t>HAVANA</t>
    </r>
  </si>
  <si>
    <r>
      <t xml:space="preserve">SATIN LIPSTICK </t>
    </r>
    <r>
      <rPr>
        <b/>
        <sz val="11"/>
        <rFont val="Arial Narrow"/>
        <family val="2"/>
      </rPr>
      <t>LADY BUG</t>
    </r>
  </si>
  <si>
    <r>
      <t xml:space="preserve">SATIN LIPSTICK </t>
    </r>
    <r>
      <rPr>
        <b/>
        <sz val="11"/>
        <rFont val="Arial Narrow"/>
        <family val="2"/>
      </rPr>
      <t>RUSTIC</t>
    </r>
  </si>
  <si>
    <t>LIP PENCILS</t>
  </si>
  <si>
    <t>1353</t>
  </si>
  <si>
    <r>
      <t xml:space="preserve">LIP PENCIL </t>
    </r>
    <r>
      <rPr>
        <b/>
        <sz val="11"/>
        <rFont val="Arial Narrow"/>
        <family val="2"/>
      </rPr>
      <t>BRICK</t>
    </r>
  </si>
  <si>
    <t>1354</t>
  </si>
  <si>
    <r>
      <t xml:space="preserve">LIP PENCIL </t>
    </r>
    <r>
      <rPr>
        <b/>
        <sz val="11"/>
        <rFont val="Arial Narrow"/>
        <family val="2"/>
      </rPr>
      <t>MAHOGANY</t>
    </r>
  </si>
  <si>
    <t>1355</t>
  </si>
  <si>
    <r>
      <t xml:space="preserve">LIP PENCIL </t>
    </r>
    <r>
      <rPr>
        <b/>
        <sz val="11"/>
        <rFont val="Arial Narrow"/>
        <family val="2"/>
      </rPr>
      <t>MAPLE</t>
    </r>
  </si>
  <si>
    <t>0355</t>
  </si>
  <si>
    <r>
      <t xml:space="preserve">LIP PENCIL </t>
    </r>
    <r>
      <rPr>
        <b/>
        <sz val="11"/>
        <rFont val="Arial Narrow"/>
        <family val="2"/>
      </rPr>
      <t>MAUVE</t>
    </r>
  </si>
  <si>
    <t>1348</t>
  </si>
  <si>
    <r>
      <t xml:space="preserve">LIP PENCIL </t>
    </r>
    <r>
      <rPr>
        <b/>
        <sz val="11"/>
        <rFont val="Arial Narrow"/>
        <family val="2"/>
      </rPr>
      <t>NATURAL</t>
    </r>
  </si>
  <si>
    <t>1351</t>
  </si>
  <si>
    <r>
      <t xml:space="preserve">LIP PENCIL </t>
    </r>
    <r>
      <rPr>
        <b/>
        <sz val="11"/>
        <rFont val="Arial Narrow"/>
        <family val="2"/>
      </rPr>
      <t>RED</t>
    </r>
  </si>
  <si>
    <t>LIP GLOSS</t>
  </si>
  <si>
    <r>
      <t xml:space="preserve">LIP GLOSS </t>
    </r>
    <r>
      <rPr>
        <b/>
        <sz val="11"/>
        <rFont val="Arial Narrow"/>
        <family val="2"/>
      </rPr>
      <t>HENNA</t>
    </r>
  </si>
  <si>
    <r>
      <t xml:space="preserve">LIP GLOSS </t>
    </r>
    <r>
      <rPr>
        <b/>
        <sz val="11"/>
        <rFont val="Arial Narrow"/>
        <family val="2"/>
      </rPr>
      <t>ICED LATTE</t>
    </r>
  </si>
  <si>
    <r>
      <t xml:space="preserve">LIP GLOSS </t>
    </r>
    <r>
      <rPr>
        <b/>
        <sz val="11"/>
        <rFont val="Arial Narrow"/>
        <family val="2"/>
      </rPr>
      <t>PINK FREEZE</t>
    </r>
  </si>
  <si>
    <r>
      <t xml:space="preserve">LIP GLOSS </t>
    </r>
    <r>
      <rPr>
        <b/>
        <sz val="11"/>
        <rFont val="Arial Narrow"/>
        <family val="2"/>
      </rPr>
      <t>SHINE (clear)</t>
    </r>
  </si>
  <si>
    <t>LIP GLAZES</t>
  </si>
  <si>
    <r>
      <t xml:space="preserve">LIP GLAZE </t>
    </r>
    <r>
      <rPr>
        <b/>
        <sz val="11"/>
        <rFont val="Arial Narrow"/>
        <family val="2"/>
      </rPr>
      <t>BARE</t>
    </r>
  </si>
  <si>
    <r>
      <t xml:space="preserve">LIP GLAZE </t>
    </r>
    <r>
      <rPr>
        <b/>
        <sz val="11"/>
        <rFont val="Arial Narrow"/>
        <family val="2"/>
      </rPr>
      <t>CANTALOUPE</t>
    </r>
  </si>
  <si>
    <r>
      <t xml:space="preserve">LIP GLAZE </t>
    </r>
    <r>
      <rPr>
        <b/>
        <sz val="11"/>
        <rFont val="Arial Narrow"/>
        <family val="2"/>
      </rPr>
      <t>CUPID</t>
    </r>
  </si>
  <si>
    <r>
      <t xml:space="preserve">LIP GLAZE </t>
    </r>
    <r>
      <rPr>
        <b/>
        <sz val="11"/>
        <rFont val="Arial Narrow"/>
        <family val="2"/>
      </rPr>
      <t>JAVA</t>
    </r>
  </si>
  <si>
    <r>
      <t xml:space="preserve">LIP GLAZE </t>
    </r>
    <r>
      <rPr>
        <b/>
        <sz val="11"/>
        <rFont val="Arial Narrow"/>
        <family val="2"/>
      </rPr>
      <t>MAGNOLIA</t>
    </r>
  </si>
  <si>
    <r>
      <t xml:space="preserve">LIP GLAZE </t>
    </r>
    <r>
      <rPr>
        <b/>
        <sz val="11"/>
        <rFont val="Arial Narrow"/>
        <family val="2"/>
      </rPr>
      <t>SPICY</t>
    </r>
  </si>
  <si>
    <t>LIPS CATEGORY SUB-TOTAL</t>
  </si>
  <si>
    <t>TOOLS + ACCESSORIES</t>
  </si>
  <si>
    <t>MASCARA WANDS (25 pack)</t>
  </si>
  <si>
    <t>MANICURE SCISSORS</t>
  </si>
  <si>
    <t>HAIR SCISSORS</t>
  </si>
  <si>
    <t>TWEEZERS</t>
  </si>
  <si>
    <t>POWDER PUFF (2 pack)</t>
  </si>
  <si>
    <t>EYELASH CURLER</t>
  </si>
  <si>
    <t>ORANGEWOOD STICKS (3pc pack)</t>
  </si>
  <si>
    <t>WAX PAPER PALETTE</t>
  </si>
  <si>
    <t>EMPTY SPRAY BOTTLE</t>
  </si>
  <si>
    <t>TRAVEL COSMETIC BAG</t>
  </si>
  <si>
    <t>PRO MAKEUP SPONGE (12 pc brick)</t>
  </si>
  <si>
    <t>POWDER PUFF (10 pack)</t>
  </si>
  <si>
    <t>COTTON APPLICATORS</t>
  </si>
  <si>
    <t>DISPOSABLE WAX PAPER PALETTE</t>
  </si>
  <si>
    <t>PENCIL SHARPENER</t>
  </si>
  <si>
    <t>CONTINUITY FACE CHART</t>
  </si>
  <si>
    <t>EMPTY  2 oz SPRAY BOTTLE</t>
  </si>
  <si>
    <t>STAINLESS MIXING PALETTE</t>
  </si>
  <si>
    <t>STAINLESS PALETTE KNIFE</t>
  </si>
  <si>
    <t>SET BAG</t>
  </si>
  <si>
    <t>3-N-1 BRUSH HOLDER</t>
  </si>
  <si>
    <t>empty PALETTES</t>
  </si>
  <si>
    <t>4 - HOLE EYE COLOR</t>
  </si>
  <si>
    <t>8 - HOLE (4 EYE &amp; 2 CHEEK) COLOR</t>
  </si>
  <si>
    <t>8 - HOLE FDT / CORRECTOR</t>
  </si>
  <si>
    <t>0687</t>
  </si>
  <si>
    <t xml:space="preserve">10 - HOLE CHEEK COLOR </t>
  </si>
  <si>
    <t>0688</t>
  </si>
  <si>
    <t>12 - HOLE EYE COLOR PALETTE</t>
  </si>
  <si>
    <t>35 - WELL EMPTY FDT/LIPSTICK PALETTE</t>
  </si>
  <si>
    <t>BRUSHES</t>
  </si>
  <si>
    <t>0138</t>
  </si>
  <si>
    <t># 100 ROUND LINER - EYES</t>
  </si>
  <si>
    <t>0139</t>
  </si>
  <si>
    <t># 210 ANGLE LINER - EYES</t>
  </si>
  <si>
    <t>0140</t>
  </si>
  <si>
    <t># 300 SHADOW BLENDER - EYES</t>
  </si>
  <si>
    <t>0141</t>
  </si>
  <si>
    <t># 310 LIP - LIPS / FACE</t>
  </si>
  <si>
    <t>0142</t>
  </si>
  <si>
    <t># 320 OVAL SHADOW - EYES</t>
  </si>
  <si>
    <t>0143</t>
  </si>
  <si>
    <t># 330 SHADOW FLUFF - EYES</t>
  </si>
  <si>
    <t>0144</t>
  </si>
  <si>
    <t># 340 LARGE OVAL FLUFF - EYES</t>
  </si>
  <si>
    <t>0145</t>
  </si>
  <si>
    <t># 350 SHADOW BLENDER - EYES</t>
  </si>
  <si>
    <t>0146</t>
  </si>
  <si>
    <t># 400 NARROW FLAT - FACE</t>
  </si>
  <si>
    <t>0147</t>
  </si>
  <si>
    <t># 410 WIDE FLAT - FACE</t>
  </si>
  <si>
    <t>0149</t>
  </si>
  <si>
    <t># 500 MASCARA - EYES</t>
  </si>
  <si>
    <t>1318</t>
  </si>
  <si>
    <t># 510 DUSTER - FACE</t>
  </si>
  <si>
    <t>0152</t>
  </si>
  <si>
    <t># 700 CHEEK CONTIUR - FACE</t>
  </si>
  <si>
    <t>0154</t>
  </si>
  <si>
    <t># 710 POWDER BLUSH - FACE</t>
  </si>
  <si>
    <t>1472</t>
  </si>
  <si>
    <t># 720 POWDER - FACE</t>
  </si>
  <si>
    <t>0155</t>
  </si>
  <si>
    <t># 800 CREASE - EYES</t>
  </si>
  <si>
    <t>1570</t>
  </si>
  <si>
    <t># 810 SMUDGER - EYES</t>
  </si>
  <si>
    <t>0156</t>
  </si>
  <si>
    <t>#900 ROUND LINER - FX / EYES</t>
  </si>
  <si>
    <t>0157</t>
  </si>
  <si>
    <t># 910 STIPPLE - FX</t>
  </si>
  <si>
    <t>0158</t>
  </si>
  <si>
    <t># 920 ANGLE LINER - FACE / LIPS</t>
  </si>
  <si>
    <t>1319</t>
  </si>
  <si>
    <t># 930 CONCEALER - FACE / LIPS</t>
  </si>
  <si>
    <t>1473</t>
  </si>
  <si>
    <t># 940 FOUNDATION - FACE</t>
  </si>
  <si>
    <t>TRAVEL SIZE BRUSHES</t>
  </si>
  <si>
    <t>1681</t>
  </si>
  <si>
    <t># 210S TRAVEL ANGLE LINER</t>
  </si>
  <si>
    <t>1577</t>
  </si>
  <si>
    <t># 300S TRAVEL SHADOW BLENDER</t>
  </si>
  <si>
    <t>1569</t>
  </si>
  <si>
    <t>#310S TRAVEL LIP w/cap</t>
  </si>
  <si>
    <t>1537</t>
  </si>
  <si>
    <t># 330S TRAVEL SHADOW FLUFF</t>
  </si>
  <si>
    <t>3233</t>
  </si>
  <si>
    <t># 710S TRAVEL POWDER BLUSH</t>
  </si>
  <si>
    <t>3226</t>
  </si>
  <si>
    <t xml:space="preserve"># 800S TRAVEL CREASE </t>
  </si>
  <si>
    <t>6739</t>
  </si>
  <si>
    <t>#940S TRAVEL FOUNDATION FACE</t>
  </si>
  <si>
    <t>4179</t>
  </si>
  <si>
    <t>TRAVEL BRUSH CASE (empty)</t>
  </si>
  <si>
    <t>4193</t>
  </si>
  <si>
    <t>TRAVEL BRUSH KIT (7 brushes)</t>
  </si>
  <si>
    <t>TOOLS, ACCESSORIES + BRUSHES  CATEGORY SUB-TOTAL</t>
  </si>
  <si>
    <t>FALSE EYE LASHES</t>
  </si>
  <si>
    <t>EYE LASHES 101</t>
  </si>
  <si>
    <t>EYE LASHES 102</t>
  </si>
  <si>
    <t>EYE LASHES 103</t>
  </si>
  <si>
    <t>EYE LASHES 104</t>
  </si>
  <si>
    <t>EYE LASHES 105</t>
  </si>
  <si>
    <t>EYE LASHES 106</t>
  </si>
  <si>
    <t>EYE LASHES 107</t>
  </si>
  <si>
    <t>EYE LASHES 201</t>
  </si>
  <si>
    <t>EYE LASHES 202</t>
  </si>
  <si>
    <t>EYE LASHES 301</t>
  </si>
  <si>
    <t>FALSE EYE LASHES CATEGORY SUB-TOTAL</t>
  </si>
  <si>
    <t xml:space="preserve">HD AIRBRUSH </t>
  </si>
  <si>
    <t>HD AIR KIT - 22 shades HD AIR</t>
  </si>
  <si>
    <t xml:space="preserve"> AIRBRUSH  GUN</t>
  </si>
  <si>
    <t>AIRBRUSH COMPRESSOR</t>
  </si>
  <si>
    <t>AIRBRUSH CLEANING FLUID 1oz.</t>
  </si>
  <si>
    <t>AIRBRUSH CLEANING STATION</t>
  </si>
  <si>
    <t>AIRBRUSH CATEGORY  SUB-TOTAL</t>
  </si>
  <si>
    <t>ORDER TOTAL</t>
  </si>
  <si>
    <t xml:space="preserve"> CORRECTORS - COMPACTS</t>
  </si>
  <si>
    <t xml:space="preserve">
</t>
  </si>
  <si>
    <t>email:</t>
  </si>
  <si>
    <t>telephone:</t>
  </si>
  <si>
    <t>fax:</t>
  </si>
  <si>
    <t>A source for the best beauty brands</t>
  </si>
  <si>
    <r>
      <rPr>
        <b/>
        <sz val="16"/>
        <color indexed="36"/>
        <rFont val="Century Gothic"/>
        <family val="2"/>
      </rPr>
      <t xml:space="preserve"> THE</t>
    </r>
    <r>
      <rPr>
        <b/>
        <sz val="16"/>
        <rFont val="Century Gothic"/>
        <family val="2"/>
      </rPr>
      <t xml:space="preserve"> </t>
    </r>
    <r>
      <rPr>
        <sz val="16"/>
        <color indexed="36"/>
        <rFont val="Century Gothic"/>
        <family val="2"/>
      </rPr>
      <t>BEAUTY</t>
    </r>
    <r>
      <rPr>
        <b/>
        <sz val="16"/>
        <color indexed="36"/>
        <rFont val="Century Gothic"/>
        <family val="2"/>
      </rPr>
      <t xml:space="preserve"> </t>
    </r>
    <r>
      <rPr>
        <b/>
        <sz val="16"/>
        <color indexed="23"/>
        <rFont val="Century Gothic"/>
        <family val="2"/>
      </rPr>
      <t>sales group</t>
    </r>
  </si>
  <si>
    <t>open stock order form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</si>
</sst>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$&quot;#,##0.00\ ;&quot; $(&quot;#,##0.00\);&quot; $-&quot;#\ ;@\ "/>
    <numFmt numFmtId="165" formatCode="&quot;$&quot;#,##0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23"/>
      <name val="Calibri"/>
      <family val="2"/>
    </font>
    <font>
      <b/>
      <sz val="11"/>
      <color indexed="14"/>
      <name val="Arial Narrow"/>
      <family val="2"/>
    </font>
    <font>
      <b/>
      <sz val="11"/>
      <color indexed="10"/>
      <name val="Arial Narrow"/>
      <family val="2"/>
    </font>
    <font>
      <b/>
      <sz val="11"/>
      <color indexed="8"/>
      <name val="Arial Narrow"/>
      <family val="2"/>
    </font>
    <font>
      <b/>
      <sz val="11"/>
      <color indexed="29"/>
      <name val="Arial Narrow"/>
      <family val="2"/>
    </font>
    <font>
      <b/>
      <sz val="11"/>
      <color indexed="15"/>
      <name val="Arial Narrow"/>
      <family val="2"/>
    </font>
    <font>
      <b/>
      <sz val="11"/>
      <color indexed="52"/>
      <name val="Arial Narrow"/>
      <family val="2"/>
    </font>
    <font>
      <b/>
      <sz val="11"/>
      <color indexed="51"/>
      <name val="Arial Narrow"/>
      <family val="2"/>
    </font>
    <font>
      <b/>
      <sz val="11"/>
      <color indexed="47"/>
      <name val="Arial Narrow"/>
      <family val="2"/>
    </font>
    <font>
      <b/>
      <sz val="16"/>
      <name val="Century Gothic"/>
      <family val="2"/>
    </font>
    <font>
      <b/>
      <sz val="16"/>
      <color indexed="23"/>
      <name val="Century Gothic"/>
      <family val="2"/>
    </font>
    <font>
      <b/>
      <sz val="11"/>
      <color indexed="23"/>
      <name val="Century Gothic"/>
      <family val="2"/>
    </font>
    <font>
      <b/>
      <sz val="16"/>
      <color indexed="36"/>
      <name val="Century Gothic"/>
      <family val="2"/>
    </font>
    <font>
      <sz val="16"/>
      <color indexed="36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 tint="0.49998000264167786"/>
      <name val="Calibri"/>
      <family val="2"/>
    </font>
    <font>
      <b/>
      <sz val="11"/>
      <color rgb="FFFFBB57"/>
      <name val="Arial Narrow"/>
      <family val="2"/>
    </font>
    <font>
      <b/>
      <sz val="11"/>
      <color rgb="FFFF9900"/>
      <name val="Arial Narrow"/>
      <family val="2"/>
    </font>
    <font>
      <b/>
      <sz val="11"/>
      <color rgb="FFFFC000"/>
      <name val="Arial Narrow"/>
      <family val="2"/>
    </font>
    <font>
      <b/>
      <sz val="11"/>
      <color rgb="FF00FFCC"/>
      <name val="Arial Narrow"/>
      <family val="2"/>
    </font>
    <font>
      <b/>
      <sz val="11"/>
      <color rgb="FFFF9966"/>
      <name val="Arial Narrow"/>
      <family val="2"/>
    </font>
    <font>
      <b/>
      <sz val="11"/>
      <color rgb="FFFF2929"/>
      <name val="Arial Narrow"/>
      <family val="2"/>
    </font>
    <font>
      <b/>
      <sz val="11"/>
      <color theme="1"/>
      <name val="Arial Narrow"/>
      <family val="2"/>
    </font>
    <font>
      <b/>
      <sz val="11"/>
      <color rgb="FFE200A7"/>
      <name val="Arial Narrow"/>
      <family val="2"/>
    </font>
    <font>
      <b/>
      <sz val="11"/>
      <color theme="1" tint="0.49998000264167786"/>
      <name val="Century Gothic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5F5BB"/>
        <bgColor indexed="64"/>
      </patternFill>
    </fill>
    <fill>
      <patternFill patternType="solid">
        <fgColor rgb="FFFFBB57"/>
        <bgColor indexed="64"/>
      </patternFill>
    </fill>
    <fill>
      <patternFill patternType="solid">
        <fgColor rgb="FF89FFE9"/>
        <bgColor indexed="64"/>
      </patternFill>
    </fill>
    <fill>
      <patternFill patternType="solid">
        <fgColor rgb="FFFF962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2929"/>
        <bgColor indexed="64"/>
      </patternFill>
    </fill>
    <fill>
      <patternFill patternType="solid">
        <fgColor rgb="FFE200A7"/>
        <bgColor indexed="64"/>
      </patternFill>
    </fill>
    <fill>
      <patternFill patternType="solid">
        <fgColor rgb="FFA6D86E"/>
        <bgColor indexed="64"/>
      </patternFill>
    </fill>
    <fill>
      <patternFill patternType="solid">
        <fgColor rgb="FFFF53FF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medium">
        <color indexed="8"/>
      </bottom>
    </border>
    <border>
      <left style="medium"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/>
      <top/>
      <bottom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medium"/>
      <top style="hair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medium"/>
      <top/>
      <bottom/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/>
      <bottom style="medium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medium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>
        <color indexed="8"/>
      </bottom>
    </border>
    <border>
      <left/>
      <right style="thin"/>
      <top style="thin"/>
      <bottom style="medium">
        <color indexed="8"/>
      </bottom>
    </border>
    <border>
      <left style="thin"/>
      <right/>
      <top style="thin"/>
      <bottom style="medium">
        <color indexed="8"/>
      </bottom>
    </border>
    <border>
      <left/>
      <right/>
      <top style="thin"/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medium"/>
    </border>
    <border>
      <left style="medium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05">
    <xf numFmtId="0" fontId="0" fillId="0" borderId="0" xfId="0" applyFont="1" applyAlignment="1">
      <alignment/>
    </xf>
    <xf numFmtId="0" fontId="0" fillId="0" borderId="0" xfId="0" applyAlignment="1">
      <alignment/>
    </xf>
    <xf numFmtId="1" fontId="3" fillId="33" borderId="0" xfId="44" applyNumberFormat="1" applyFont="1" applyFill="1" applyBorder="1" applyAlignment="1" applyProtection="1">
      <alignment horizontal="left" vertical="top"/>
      <protection/>
    </xf>
    <xf numFmtId="164" fontId="4" fillId="33" borderId="0" xfId="44" applyNumberFormat="1" applyFont="1" applyFill="1" applyBorder="1" applyAlignment="1" applyProtection="1">
      <alignment horizontal="right" vertical="center"/>
      <protection/>
    </xf>
    <xf numFmtId="164" fontId="4" fillId="33" borderId="10" xfId="44" applyNumberFormat="1" applyFont="1" applyFill="1" applyBorder="1" applyAlignment="1" applyProtection="1">
      <alignment horizontal="left" vertical="center"/>
      <protection/>
    </xf>
    <xf numFmtId="0" fontId="5" fillId="33" borderId="11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5" fillId="33" borderId="12" xfId="0" applyFont="1" applyFill="1" applyBorder="1" applyAlignment="1" applyProtection="1">
      <alignment/>
      <protection/>
    </xf>
    <xf numFmtId="1" fontId="5" fillId="33" borderId="11" xfId="0" applyNumberFormat="1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/>
      <protection/>
    </xf>
    <xf numFmtId="164" fontId="6" fillId="33" borderId="0" xfId="44" applyNumberFormat="1" applyFont="1" applyFill="1" applyBorder="1" applyAlignment="1" applyProtection="1">
      <alignment horizontal="center"/>
      <protection/>
    </xf>
    <xf numFmtId="1" fontId="6" fillId="33" borderId="0" xfId="44" applyNumberFormat="1" applyFont="1" applyFill="1" applyBorder="1" applyAlignment="1" applyProtection="1">
      <alignment horizontal="center"/>
      <protection/>
    </xf>
    <xf numFmtId="164" fontId="6" fillId="33" borderId="0" xfId="44" applyNumberFormat="1" applyFont="1" applyFill="1" applyBorder="1" applyAlignment="1" applyProtection="1">
      <alignment horizontal="right"/>
      <protection locked="0"/>
    </xf>
    <xf numFmtId="164" fontId="6" fillId="33" borderId="13" xfId="44" applyNumberFormat="1" applyFont="1" applyFill="1" applyBorder="1" applyAlignment="1" applyProtection="1">
      <alignment/>
      <protection locked="0"/>
    </xf>
    <xf numFmtId="0" fontId="5" fillId="33" borderId="14" xfId="0" applyFont="1" applyFill="1" applyBorder="1" applyAlignment="1" applyProtection="1">
      <alignment/>
      <protection/>
    </xf>
    <xf numFmtId="1" fontId="5" fillId="33" borderId="15" xfId="0" applyNumberFormat="1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1" fontId="5" fillId="33" borderId="17" xfId="0" applyNumberFormat="1" applyFont="1" applyFill="1" applyBorder="1" applyAlignment="1" applyProtection="1">
      <alignment/>
      <protection/>
    </xf>
    <xf numFmtId="0" fontId="6" fillId="0" borderId="18" xfId="0" applyFont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164" fontId="6" fillId="0" borderId="0" xfId="44" applyNumberFormat="1" applyFont="1" applyFill="1" applyBorder="1" applyAlignment="1" applyProtection="1">
      <alignment horizontal="center"/>
      <protection/>
    </xf>
    <xf numFmtId="1" fontId="6" fillId="0" borderId="0" xfId="44" applyNumberFormat="1" applyFont="1" applyFill="1" applyBorder="1" applyAlignment="1" applyProtection="1">
      <alignment/>
      <protection/>
    </xf>
    <xf numFmtId="1" fontId="6" fillId="0" borderId="0" xfId="44" applyNumberFormat="1" applyFont="1" applyFill="1" applyBorder="1" applyAlignment="1" applyProtection="1">
      <alignment horizontal="center"/>
      <protection/>
    </xf>
    <xf numFmtId="164" fontId="6" fillId="0" borderId="0" xfId="44" applyNumberFormat="1" applyFont="1" applyFill="1" applyBorder="1" applyAlignment="1" applyProtection="1">
      <alignment horizontal="right"/>
      <protection/>
    </xf>
    <xf numFmtId="164" fontId="6" fillId="0" borderId="10" xfId="44" applyNumberFormat="1" applyFont="1" applyFill="1" applyBorder="1" applyAlignment="1" applyProtection="1">
      <alignment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1" fontId="6" fillId="34" borderId="20" xfId="0" applyNumberFormat="1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164" fontId="6" fillId="34" borderId="21" xfId="44" applyNumberFormat="1" applyFont="1" applyFill="1" applyBorder="1" applyAlignment="1" applyProtection="1">
      <alignment horizontal="center" vertical="center" wrapText="1"/>
      <protection/>
    </xf>
    <xf numFmtId="1" fontId="6" fillId="34" borderId="21" xfId="44" applyNumberFormat="1" applyFont="1" applyFill="1" applyBorder="1" applyAlignment="1" applyProtection="1">
      <alignment horizontal="center" vertical="center" wrapText="1"/>
      <protection/>
    </xf>
    <xf numFmtId="164" fontId="6" fillId="34" borderId="22" xfId="44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6" fillId="35" borderId="23" xfId="0" applyFont="1" applyFill="1" applyBorder="1" applyAlignment="1" applyProtection="1">
      <alignment horizontal="center"/>
      <protection/>
    </xf>
    <xf numFmtId="1" fontId="6" fillId="35" borderId="24" xfId="44" applyNumberFormat="1" applyFont="1" applyFill="1" applyBorder="1" applyAlignment="1" applyProtection="1">
      <alignment horizontal="center"/>
      <protection/>
    </xf>
    <xf numFmtId="0" fontId="6" fillId="35" borderId="24" xfId="0" applyFont="1" applyFill="1" applyBorder="1" applyAlignment="1" applyProtection="1">
      <alignment/>
      <protection/>
    </xf>
    <xf numFmtId="164" fontId="6" fillId="35" borderId="24" xfId="44" applyNumberFormat="1" applyFont="1" applyFill="1" applyBorder="1" applyAlignment="1" applyProtection="1">
      <alignment horizontal="center"/>
      <protection/>
    </xf>
    <xf numFmtId="1" fontId="6" fillId="35" borderId="24" xfId="44" applyNumberFormat="1" applyFont="1" applyFill="1" applyBorder="1" applyAlignment="1" applyProtection="1">
      <alignment/>
      <protection/>
    </xf>
    <xf numFmtId="164" fontId="6" fillId="35" borderId="24" xfId="44" applyNumberFormat="1" applyFont="1" applyFill="1" applyBorder="1" applyAlignment="1" applyProtection="1">
      <alignment horizontal="right"/>
      <protection/>
    </xf>
    <xf numFmtId="164" fontId="6" fillId="35" borderId="25" xfId="44" applyNumberFormat="1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 horizontal="center"/>
      <protection/>
    </xf>
    <xf numFmtId="1" fontId="5" fillId="0" borderId="27" xfId="0" applyNumberFormat="1" applyFont="1" applyFill="1" applyBorder="1" applyAlignment="1" applyProtection="1">
      <alignment horizontal="center"/>
      <protection/>
    </xf>
    <xf numFmtId="0" fontId="5" fillId="0" borderId="27" xfId="0" applyFont="1" applyFill="1" applyBorder="1" applyAlignment="1" applyProtection="1">
      <alignment/>
      <protection/>
    </xf>
    <xf numFmtId="164" fontId="5" fillId="0" borderId="27" xfId="44" applyNumberFormat="1" applyFont="1" applyFill="1" applyBorder="1" applyAlignment="1" applyProtection="1">
      <alignment horizontal="center"/>
      <protection/>
    </xf>
    <xf numFmtId="1" fontId="5" fillId="0" borderId="27" xfId="44" applyNumberFormat="1" applyFont="1" applyFill="1" applyBorder="1" applyAlignment="1" applyProtection="1">
      <alignment horizontal="center"/>
      <protection/>
    </xf>
    <xf numFmtId="1" fontId="5" fillId="36" borderId="27" xfId="44" applyNumberFormat="1" applyFont="1" applyFill="1" applyBorder="1" applyAlignment="1" applyProtection="1">
      <alignment horizontal="center"/>
      <protection locked="0"/>
    </xf>
    <xf numFmtId="164" fontId="5" fillId="0" borderId="27" xfId="44" applyNumberFormat="1" applyFont="1" applyFill="1" applyBorder="1" applyAlignment="1" applyProtection="1">
      <alignment horizontal="right"/>
      <protection/>
    </xf>
    <xf numFmtId="164" fontId="5" fillId="0" borderId="28" xfId="44" applyNumberFormat="1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1" fontId="6" fillId="0" borderId="30" xfId="44" applyNumberFormat="1" applyFont="1" applyFill="1" applyBorder="1" applyAlignment="1" applyProtection="1">
      <alignment horizontal="center"/>
      <protection/>
    </xf>
    <xf numFmtId="164" fontId="6" fillId="0" borderId="30" xfId="44" applyNumberFormat="1" applyFont="1" applyFill="1" applyBorder="1" applyAlignment="1" applyProtection="1">
      <alignment horizontal="right"/>
      <protection/>
    </xf>
    <xf numFmtId="164" fontId="6" fillId="0" borderId="31" xfId="44" applyNumberFormat="1" applyFont="1" applyFill="1" applyBorder="1" applyAlignment="1" applyProtection="1">
      <alignment/>
      <protection/>
    </xf>
    <xf numFmtId="1" fontId="6" fillId="37" borderId="18" xfId="0" applyNumberFormat="1" applyFont="1" applyFill="1" applyBorder="1" applyAlignment="1" applyProtection="1">
      <alignment horizontal="center"/>
      <protection/>
    </xf>
    <xf numFmtId="1" fontId="6" fillId="37" borderId="0" xfId="44" applyNumberFormat="1" applyFont="1" applyFill="1" applyBorder="1" applyAlignment="1" applyProtection="1">
      <alignment horizontal="center"/>
      <protection/>
    </xf>
    <xf numFmtId="0" fontId="6" fillId="37" borderId="0" xfId="0" applyFont="1" applyFill="1" applyBorder="1" applyAlignment="1" applyProtection="1">
      <alignment/>
      <protection/>
    </xf>
    <xf numFmtId="164" fontId="6" fillId="37" borderId="0" xfId="44" applyNumberFormat="1" applyFont="1" applyFill="1" applyBorder="1" applyAlignment="1" applyProtection="1">
      <alignment horizontal="center"/>
      <protection/>
    </xf>
    <xf numFmtId="164" fontId="6" fillId="37" borderId="0" xfId="44" applyNumberFormat="1" applyFont="1" applyFill="1" applyBorder="1" applyAlignment="1" applyProtection="1">
      <alignment horizontal="right"/>
      <protection/>
    </xf>
    <xf numFmtId="164" fontId="6" fillId="37" borderId="10" xfId="44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6" fillId="0" borderId="32" xfId="0" applyFont="1" applyFill="1" applyBorder="1" applyAlignment="1" applyProtection="1">
      <alignment horizontal="center"/>
      <protection/>
    </xf>
    <xf numFmtId="1" fontId="5" fillId="0" borderId="33" xfId="0" applyNumberFormat="1" applyFont="1" applyFill="1" applyBorder="1" applyAlignment="1" applyProtection="1">
      <alignment horizontal="center"/>
      <protection/>
    </xf>
    <xf numFmtId="0" fontId="5" fillId="0" borderId="33" xfId="0" applyFont="1" applyFill="1" applyBorder="1" applyAlignment="1" applyProtection="1">
      <alignment/>
      <protection/>
    </xf>
    <xf numFmtId="164" fontId="5" fillId="0" borderId="33" xfId="44" applyNumberFormat="1" applyFont="1" applyFill="1" applyBorder="1" applyAlignment="1" applyProtection="1">
      <alignment horizontal="center"/>
      <protection/>
    </xf>
    <xf numFmtId="1" fontId="5" fillId="0" borderId="33" xfId="44" applyNumberFormat="1" applyFont="1" applyFill="1" applyBorder="1" applyAlignment="1" applyProtection="1">
      <alignment horizontal="center"/>
      <protection/>
    </xf>
    <xf numFmtId="1" fontId="5" fillId="36" borderId="33" xfId="44" applyNumberFormat="1" applyFont="1" applyFill="1" applyBorder="1" applyAlignment="1" applyProtection="1">
      <alignment horizontal="center"/>
      <protection locked="0"/>
    </xf>
    <xf numFmtId="164" fontId="5" fillId="0" borderId="33" xfId="44" applyNumberFormat="1" applyFont="1" applyFill="1" applyBorder="1" applyAlignment="1" applyProtection="1">
      <alignment horizontal="right"/>
      <protection/>
    </xf>
    <xf numFmtId="164" fontId="5" fillId="0" borderId="34" xfId="44" applyNumberFormat="1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 horizontal="center"/>
      <protection/>
    </xf>
    <xf numFmtId="164" fontId="5" fillId="0" borderId="11" xfId="44" applyNumberFormat="1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/>
      <protection/>
    </xf>
    <xf numFmtId="1" fontId="5" fillId="36" borderId="11" xfId="44" applyNumberFormat="1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/>
    </xf>
    <xf numFmtId="1" fontId="5" fillId="0" borderId="36" xfId="0" applyNumberFormat="1" applyFont="1" applyFill="1" applyBorder="1" applyAlignment="1" applyProtection="1">
      <alignment horizontal="center"/>
      <protection/>
    </xf>
    <xf numFmtId="0" fontId="5" fillId="0" borderId="37" xfId="0" applyFont="1" applyFill="1" applyBorder="1" applyAlignment="1" applyProtection="1">
      <alignment/>
      <protection/>
    </xf>
    <xf numFmtId="164" fontId="5" fillId="0" borderId="38" xfId="44" applyNumberFormat="1" applyFont="1" applyFill="1" applyBorder="1" applyAlignment="1" applyProtection="1">
      <alignment horizontal="center"/>
      <protection/>
    </xf>
    <xf numFmtId="164" fontId="5" fillId="0" borderId="36" xfId="44" applyNumberFormat="1" applyFont="1" applyFill="1" applyBorder="1" applyAlignment="1" applyProtection="1">
      <alignment horizontal="center"/>
      <protection/>
    </xf>
    <xf numFmtId="1" fontId="5" fillId="0" borderId="36" xfId="44" applyNumberFormat="1" applyFont="1" applyFill="1" applyBorder="1" applyAlignment="1" applyProtection="1">
      <alignment horizontal="center"/>
      <protection/>
    </xf>
    <xf numFmtId="1" fontId="5" fillId="36" borderId="38" xfId="44" applyNumberFormat="1" applyFont="1" applyFill="1" applyBorder="1" applyAlignment="1" applyProtection="1">
      <alignment horizontal="center"/>
      <protection locked="0"/>
    </xf>
    <xf numFmtId="164" fontId="5" fillId="0" borderId="36" xfId="44" applyNumberFormat="1" applyFont="1" applyFill="1" applyBorder="1" applyAlignment="1" applyProtection="1">
      <alignment horizontal="right"/>
      <protection/>
    </xf>
    <xf numFmtId="164" fontId="5" fillId="0" borderId="39" xfId="44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 vertical="center"/>
    </xf>
    <xf numFmtId="49" fontId="6" fillId="0" borderId="32" xfId="0" applyNumberFormat="1" applyFont="1" applyFill="1" applyBorder="1" applyAlignment="1" applyProtection="1">
      <alignment horizontal="center" vertical="center"/>
      <protection/>
    </xf>
    <xf numFmtId="1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vertical="center"/>
      <protection/>
    </xf>
    <xf numFmtId="164" fontId="5" fillId="0" borderId="33" xfId="44" applyNumberFormat="1" applyFont="1" applyFill="1" applyBorder="1" applyAlignment="1" applyProtection="1">
      <alignment horizontal="center" vertical="center"/>
      <protection/>
    </xf>
    <xf numFmtId="1" fontId="5" fillId="0" borderId="33" xfId="44" applyNumberFormat="1" applyFont="1" applyFill="1" applyBorder="1" applyAlignment="1" applyProtection="1">
      <alignment horizontal="center" vertical="center"/>
      <protection/>
    </xf>
    <xf numFmtId="1" fontId="5" fillId="36" borderId="33" xfId="44" applyNumberFormat="1" applyFont="1" applyFill="1" applyBorder="1" applyAlignment="1" applyProtection="1">
      <alignment horizontal="center" vertical="center"/>
      <protection locked="0"/>
    </xf>
    <xf numFmtId="164" fontId="5" fillId="0" borderId="33" xfId="44" applyNumberFormat="1" applyFont="1" applyFill="1" applyBorder="1" applyAlignment="1" applyProtection="1">
      <alignment vertical="center"/>
      <protection/>
    </xf>
    <xf numFmtId="164" fontId="5" fillId="0" borderId="34" xfId="44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49" fontId="6" fillId="0" borderId="40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164" fontId="5" fillId="0" borderId="11" xfId="44" applyNumberFormat="1" applyFont="1" applyFill="1" applyBorder="1" applyAlignment="1" applyProtection="1">
      <alignment horizontal="center" vertical="center"/>
      <protection/>
    </xf>
    <xf numFmtId="1" fontId="5" fillId="0" borderId="11" xfId="44" applyNumberFormat="1" applyFont="1" applyFill="1" applyBorder="1" applyAlignment="1" applyProtection="1">
      <alignment horizontal="center" vertical="center"/>
      <protection/>
    </xf>
    <xf numFmtId="1" fontId="5" fillId="36" borderId="11" xfId="44" applyNumberFormat="1" applyFont="1" applyFill="1" applyBorder="1" applyAlignment="1" applyProtection="1">
      <alignment horizontal="center" vertical="center"/>
      <protection locked="0"/>
    </xf>
    <xf numFmtId="164" fontId="5" fillId="0" borderId="11" xfId="44" applyNumberFormat="1" applyFont="1" applyFill="1" applyBorder="1" applyAlignment="1" applyProtection="1">
      <alignment vertical="center"/>
      <protection/>
    </xf>
    <xf numFmtId="164" fontId="5" fillId="0" borderId="41" xfId="44" applyNumberFormat="1" applyFont="1" applyFill="1" applyBorder="1" applyAlignment="1" applyProtection="1">
      <alignment vertical="center"/>
      <protection/>
    </xf>
    <xf numFmtId="49" fontId="6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164" fontId="5" fillId="0" borderId="27" xfId="44" applyNumberFormat="1" applyFont="1" applyFill="1" applyBorder="1" applyAlignment="1" applyProtection="1">
      <alignment horizontal="center" vertical="center"/>
      <protection/>
    </xf>
    <xf numFmtId="1" fontId="5" fillId="0" borderId="27" xfId="44" applyNumberFormat="1" applyFont="1" applyFill="1" applyBorder="1" applyAlignment="1" applyProtection="1">
      <alignment horizontal="center" vertical="center"/>
      <protection/>
    </xf>
    <xf numFmtId="1" fontId="5" fillId="36" borderId="27" xfId="44" applyNumberFormat="1" applyFont="1" applyFill="1" applyBorder="1" applyAlignment="1" applyProtection="1">
      <alignment horizontal="center" vertical="center"/>
      <protection locked="0"/>
    </xf>
    <xf numFmtId="164" fontId="5" fillId="0" borderId="27" xfId="44" applyNumberFormat="1" applyFont="1" applyFill="1" applyBorder="1" applyAlignment="1" applyProtection="1">
      <alignment vertical="center"/>
      <protection/>
    </xf>
    <xf numFmtId="164" fontId="5" fillId="0" borderId="28" xfId="44" applyNumberFormat="1" applyFont="1" applyFill="1" applyBorder="1" applyAlignment="1" applyProtection="1">
      <alignment vertical="center"/>
      <protection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5" fillId="0" borderId="26" xfId="0" applyFont="1" applyFill="1" applyBorder="1" applyAlignment="1" applyProtection="1">
      <alignment horizontal="center" vertical="top"/>
      <protection/>
    </xf>
    <xf numFmtId="1" fontId="5" fillId="0" borderId="27" xfId="0" applyNumberFormat="1" applyFont="1" applyFill="1" applyBorder="1" applyAlignment="1" applyProtection="1">
      <alignment horizontal="center" vertical="top"/>
      <protection/>
    </xf>
    <xf numFmtId="0" fontId="5" fillId="0" borderId="27" xfId="0" applyFont="1" applyFill="1" applyBorder="1" applyAlignment="1" applyProtection="1">
      <alignment vertical="top"/>
      <protection/>
    </xf>
    <xf numFmtId="164" fontId="5" fillId="0" borderId="27" xfId="44" applyNumberFormat="1" applyFont="1" applyFill="1" applyBorder="1" applyAlignment="1" applyProtection="1">
      <alignment horizontal="center" vertical="top"/>
      <protection/>
    </xf>
    <xf numFmtId="1" fontId="5" fillId="0" borderId="27" xfId="44" applyNumberFormat="1" applyFont="1" applyFill="1" applyBorder="1" applyAlignment="1" applyProtection="1">
      <alignment horizontal="center" vertical="top"/>
      <protection/>
    </xf>
    <xf numFmtId="1" fontId="5" fillId="36" borderId="27" xfId="44" applyNumberFormat="1" applyFont="1" applyFill="1" applyBorder="1" applyAlignment="1" applyProtection="1">
      <alignment horizontal="center" vertical="top"/>
      <protection locked="0"/>
    </xf>
    <xf numFmtId="164" fontId="5" fillId="0" borderId="27" xfId="44" applyNumberFormat="1" applyFont="1" applyFill="1" applyBorder="1" applyAlignment="1" applyProtection="1">
      <alignment vertical="top"/>
      <protection/>
    </xf>
    <xf numFmtId="164" fontId="5" fillId="0" borderId="28" xfId="44" applyNumberFormat="1" applyFont="1" applyFill="1" applyBorder="1" applyAlignment="1" applyProtection="1">
      <alignment vertical="top"/>
      <protection/>
    </xf>
    <xf numFmtId="0" fontId="5" fillId="0" borderId="29" xfId="0" applyFont="1" applyFill="1" applyBorder="1" applyAlignment="1" applyProtection="1">
      <alignment horizontal="center" vertical="top"/>
      <protection/>
    </xf>
    <xf numFmtId="0" fontId="5" fillId="0" borderId="30" xfId="0" applyFont="1" applyFill="1" applyBorder="1" applyAlignment="1" applyProtection="1">
      <alignment vertical="top"/>
      <protection/>
    </xf>
    <xf numFmtId="0" fontId="5" fillId="35" borderId="29" xfId="0" applyFont="1" applyFill="1" applyBorder="1" applyAlignment="1" applyProtection="1">
      <alignment horizontal="center" vertical="top"/>
      <protection/>
    </xf>
    <xf numFmtId="1" fontId="5" fillId="35" borderId="27" xfId="0" applyNumberFormat="1" applyFont="1" applyFill="1" applyBorder="1" applyAlignment="1" applyProtection="1">
      <alignment horizontal="center" vertical="top"/>
      <protection/>
    </xf>
    <xf numFmtId="0" fontId="5" fillId="35" borderId="30" xfId="0" applyFont="1" applyFill="1" applyBorder="1" applyAlignment="1" applyProtection="1">
      <alignment vertical="top"/>
      <protection/>
    </xf>
    <xf numFmtId="164" fontId="5" fillId="35" borderId="27" xfId="44" applyNumberFormat="1" applyFont="1" applyFill="1" applyBorder="1" applyAlignment="1" applyProtection="1">
      <alignment horizontal="center" vertical="top"/>
      <protection/>
    </xf>
    <xf numFmtId="1" fontId="5" fillId="35" borderId="27" xfId="44" applyNumberFormat="1" applyFont="1" applyFill="1" applyBorder="1" applyAlignment="1" applyProtection="1">
      <alignment horizontal="center" vertical="top"/>
      <protection/>
    </xf>
    <xf numFmtId="164" fontId="5" fillId="35" borderId="27" xfId="44" applyNumberFormat="1" applyFont="1" applyFill="1" applyBorder="1" applyAlignment="1" applyProtection="1">
      <alignment vertical="top"/>
      <protection/>
    </xf>
    <xf numFmtId="164" fontId="5" fillId="35" borderId="28" xfId="44" applyNumberFormat="1" applyFont="1" applyFill="1" applyBorder="1" applyAlignment="1" applyProtection="1">
      <alignment vertical="top"/>
      <protection/>
    </xf>
    <xf numFmtId="0" fontId="0" fillId="35" borderId="0" xfId="0" applyFill="1" applyAlignment="1">
      <alignment vertical="top"/>
    </xf>
    <xf numFmtId="0" fontId="6" fillId="0" borderId="32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vertical="center" wrapText="1"/>
      <protection/>
    </xf>
    <xf numFmtId="164" fontId="5" fillId="0" borderId="43" xfId="44" applyNumberFormat="1" applyFont="1" applyFill="1" applyBorder="1" applyAlignment="1" applyProtection="1">
      <alignment horizontal="center" vertical="center" wrapText="1"/>
      <protection/>
    </xf>
    <xf numFmtId="1" fontId="5" fillId="0" borderId="42" xfId="44" applyNumberFormat="1" applyFont="1" applyFill="1" applyBorder="1" applyAlignment="1" applyProtection="1">
      <alignment horizontal="center" vertical="center"/>
      <protection/>
    </xf>
    <xf numFmtId="164" fontId="5" fillId="0" borderId="27" xfId="44" applyNumberFormat="1" applyFont="1" applyFill="1" applyBorder="1" applyAlignment="1" applyProtection="1">
      <alignment horizontal="right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vertical="center" wrapText="1"/>
      <protection/>
    </xf>
    <xf numFmtId="164" fontId="5" fillId="0" borderId="30" xfId="44" applyNumberFormat="1" applyFont="1" applyFill="1" applyBorder="1" applyAlignment="1" applyProtection="1">
      <alignment horizontal="center" vertical="center" wrapText="1"/>
      <protection/>
    </xf>
    <xf numFmtId="1" fontId="5" fillId="0" borderId="30" xfId="44" applyNumberFormat="1" applyFont="1" applyFill="1" applyBorder="1" applyAlignment="1" applyProtection="1">
      <alignment horizontal="center" vertical="center"/>
      <protection/>
    </xf>
    <xf numFmtId="1" fontId="5" fillId="36" borderId="30" xfId="44" applyNumberFormat="1" applyFont="1" applyFill="1" applyBorder="1" applyAlignment="1" applyProtection="1">
      <alignment horizontal="center" vertical="center"/>
      <protection locked="0"/>
    </xf>
    <xf numFmtId="164" fontId="5" fillId="0" borderId="30" xfId="44" applyNumberFormat="1" applyFont="1" applyFill="1" applyBorder="1" applyAlignment="1" applyProtection="1">
      <alignment horizontal="right" vertical="center"/>
      <protection/>
    </xf>
    <xf numFmtId="164" fontId="5" fillId="0" borderId="31" xfId="44" applyNumberFormat="1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horizontal="center"/>
      <protection/>
    </xf>
    <xf numFmtId="0" fontId="5" fillId="0" borderId="27" xfId="0" applyFont="1" applyFill="1" applyBorder="1" applyAlignment="1" applyProtection="1">
      <alignment wrapText="1"/>
      <protection/>
    </xf>
    <xf numFmtId="0" fontId="5" fillId="0" borderId="30" xfId="0" applyFont="1" applyFill="1" applyBorder="1" applyAlignment="1" applyProtection="1">
      <alignment wrapText="1"/>
      <protection/>
    </xf>
    <xf numFmtId="164" fontId="5" fillId="0" borderId="30" xfId="44" applyNumberFormat="1" applyFont="1" applyFill="1" applyBorder="1" applyAlignment="1" applyProtection="1">
      <alignment horizontal="center"/>
      <protection/>
    </xf>
    <xf numFmtId="1" fontId="5" fillId="0" borderId="30" xfId="44" applyNumberFormat="1" applyFont="1" applyFill="1" applyBorder="1" applyAlignment="1" applyProtection="1">
      <alignment horizontal="center"/>
      <protection/>
    </xf>
    <xf numFmtId="1" fontId="5" fillId="36" borderId="30" xfId="44" applyNumberFormat="1" applyFont="1" applyFill="1" applyBorder="1" applyAlignment="1" applyProtection="1">
      <alignment horizontal="center"/>
      <protection locked="0"/>
    </xf>
    <xf numFmtId="164" fontId="5" fillId="0" borderId="30" xfId="44" applyNumberFormat="1" applyFont="1" applyFill="1" applyBorder="1" applyAlignment="1" applyProtection="1">
      <alignment horizontal="right"/>
      <protection/>
    </xf>
    <xf numFmtId="164" fontId="5" fillId="0" borderId="31" xfId="44" applyNumberFormat="1" applyFont="1" applyFill="1" applyBorder="1" applyAlignment="1" applyProtection="1">
      <alignment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vertical="center" wrapText="1"/>
      <protection/>
    </xf>
    <xf numFmtId="164" fontId="5" fillId="0" borderId="30" xfId="44" applyNumberFormat="1" applyFont="1" applyFill="1" applyBorder="1" applyAlignment="1" applyProtection="1">
      <alignment vertical="center"/>
      <protection/>
    </xf>
    <xf numFmtId="49" fontId="5" fillId="0" borderId="44" xfId="0" applyNumberFormat="1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vertical="center" wrapText="1"/>
      <protection/>
    </xf>
    <xf numFmtId="164" fontId="5" fillId="0" borderId="46" xfId="44" applyNumberFormat="1" applyFont="1" applyFill="1" applyBorder="1" applyAlignment="1" applyProtection="1">
      <alignment horizontal="center" vertical="center"/>
      <protection/>
    </xf>
    <xf numFmtId="1" fontId="5" fillId="0" borderId="46" xfId="44" applyNumberFormat="1" applyFont="1" applyFill="1" applyBorder="1" applyAlignment="1" applyProtection="1">
      <alignment horizontal="center" vertical="center"/>
      <protection/>
    </xf>
    <xf numFmtId="1" fontId="5" fillId="36" borderId="46" xfId="44" applyNumberFormat="1" applyFont="1" applyFill="1" applyBorder="1" applyAlignment="1" applyProtection="1">
      <alignment horizontal="center" vertical="center"/>
      <protection locked="0"/>
    </xf>
    <xf numFmtId="164" fontId="5" fillId="0" borderId="45" xfId="44" applyNumberFormat="1" applyFont="1" applyFill="1" applyBorder="1" applyAlignment="1" applyProtection="1">
      <alignment vertical="center"/>
      <protection/>
    </xf>
    <xf numFmtId="164" fontId="5" fillId="0" borderId="47" xfId="44" applyNumberFormat="1" applyFont="1" applyFill="1" applyBorder="1" applyAlignment="1" applyProtection="1">
      <alignment vertical="center"/>
      <protection/>
    </xf>
    <xf numFmtId="0" fontId="7" fillId="35" borderId="0" xfId="0" applyFont="1" applyFill="1" applyAlignment="1">
      <alignment vertical="center"/>
    </xf>
    <xf numFmtId="0" fontId="5" fillId="0" borderId="27" xfId="0" applyFont="1" applyFill="1" applyBorder="1" applyAlignment="1" applyProtection="1">
      <alignment vertical="top" wrapText="1"/>
      <protection/>
    </xf>
    <xf numFmtId="1" fontId="5" fillId="36" borderId="27" xfId="0" applyNumberFormat="1" applyFont="1" applyFill="1" applyBorder="1" applyAlignment="1" applyProtection="1">
      <alignment horizontal="center" vertical="top"/>
      <protection locked="0"/>
    </xf>
    <xf numFmtId="164" fontId="5" fillId="0" borderId="30" xfId="44" applyNumberFormat="1" applyFont="1" applyFill="1" applyBorder="1" applyAlignment="1" applyProtection="1">
      <alignment horizontal="center" vertical="top"/>
      <protection/>
    </xf>
    <xf numFmtId="1" fontId="5" fillId="0" borderId="30" xfId="44" applyNumberFormat="1" applyFont="1" applyFill="1" applyBorder="1" applyAlignment="1" applyProtection="1">
      <alignment horizontal="center" vertical="top"/>
      <protection/>
    </xf>
    <xf numFmtId="1" fontId="5" fillId="36" borderId="30" xfId="0" applyNumberFormat="1" applyFont="1" applyFill="1" applyBorder="1" applyAlignment="1" applyProtection="1">
      <alignment horizontal="center" vertical="top"/>
      <protection locked="0"/>
    </xf>
    <xf numFmtId="164" fontId="5" fillId="0" borderId="30" xfId="44" applyNumberFormat="1" applyFont="1" applyFill="1" applyBorder="1" applyAlignment="1" applyProtection="1">
      <alignment vertical="top"/>
      <protection/>
    </xf>
    <xf numFmtId="164" fontId="5" fillId="0" borderId="31" xfId="44" applyNumberFormat="1" applyFont="1" applyFill="1" applyBorder="1" applyAlignment="1" applyProtection="1">
      <alignment vertical="top"/>
      <protection/>
    </xf>
    <xf numFmtId="0" fontId="5" fillId="0" borderId="40" xfId="0" applyFont="1" applyFill="1" applyBorder="1" applyAlignment="1" applyProtection="1">
      <alignment horizontal="center" vertical="top"/>
      <protection/>
    </xf>
    <xf numFmtId="0" fontId="5" fillId="35" borderId="48" xfId="0" applyFont="1" applyFill="1" applyBorder="1" applyAlignment="1" applyProtection="1">
      <alignment horizontal="left" vertical="top"/>
      <protection/>
    </xf>
    <xf numFmtId="0" fontId="5" fillId="0" borderId="29" xfId="0" applyFont="1" applyFill="1" applyBorder="1" applyAlignment="1" applyProtection="1">
      <alignment horizontal="center"/>
      <protection/>
    </xf>
    <xf numFmtId="0" fontId="6" fillId="37" borderId="18" xfId="0" applyFont="1" applyFill="1" applyBorder="1" applyAlignment="1" applyProtection="1">
      <alignment horizontal="center"/>
      <protection/>
    </xf>
    <xf numFmtId="49" fontId="6" fillId="0" borderId="12" xfId="0" applyNumberFormat="1" applyFont="1" applyFill="1" applyBorder="1" applyAlignment="1" applyProtection="1">
      <alignment horizontal="center"/>
      <protection/>
    </xf>
    <xf numFmtId="1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/>
    </xf>
    <xf numFmtId="1" fontId="5" fillId="0" borderId="11" xfId="44" applyNumberFormat="1" applyFont="1" applyFill="1" applyBorder="1" applyAlignment="1" applyProtection="1">
      <alignment horizontal="center"/>
      <protection/>
    </xf>
    <xf numFmtId="164" fontId="5" fillId="0" borderId="11" xfId="44" applyNumberFormat="1" applyFont="1" applyFill="1" applyBorder="1" applyAlignment="1" applyProtection="1">
      <alignment horizontal="right"/>
      <protection/>
    </xf>
    <xf numFmtId="164" fontId="5" fillId="0" borderId="41" xfId="44" applyNumberFormat="1" applyFont="1" applyFill="1" applyBorder="1" applyAlignment="1" applyProtection="1">
      <alignment/>
      <protection/>
    </xf>
    <xf numFmtId="49" fontId="6" fillId="0" borderId="26" xfId="0" applyNumberFormat="1" applyFont="1" applyFill="1" applyBorder="1" applyAlignment="1" applyProtection="1">
      <alignment horizontal="center"/>
      <protection/>
    </xf>
    <xf numFmtId="49" fontId="6" fillId="0" borderId="29" xfId="0" applyNumberFormat="1" applyFont="1" applyFill="1" applyBorder="1" applyAlignment="1" applyProtection="1">
      <alignment horizontal="center"/>
      <protection/>
    </xf>
    <xf numFmtId="49" fontId="5" fillId="0" borderId="29" xfId="0" applyNumberFormat="1" applyFont="1" applyFill="1" applyBorder="1" applyAlignment="1" applyProtection="1">
      <alignment horizontal="center"/>
      <protection/>
    </xf>
    <xf numFmtId="49" fontId="6" fillId="0" borderId="26" xfId="0" applyNumberFormat="1" applyFont="1" applyFill="1" applyBorder="1" applyAlignment="1" applyProtection="1">
      <alignment horizontal="center" vertical="top"/>
      <protection/>
    </xf>
    <xf numFmtId="49" fontId="6" fillId="0" borderId="29" xfId="0" applyNumberFormat="1" applyFont="1" applyFill="1" applyBorder="1" applyAlignment="1" applyProtection="1">
      <alignment horizontal="center" vertical="top"/>
      <protection/>
    </xf>
    <xf numFmtId="49" fontId="5" fillId="0" borderId="29" xfId="0" applyNumberFormat="1" applyFont="1" applyFill="1" applyBorder="1" applyAlignment="1" applyProtection="1">
      <alignment horizontal="center" vertical="top"/>
      <protection/>
    </xf>
    <xf numFmtId="49" fontId="5" fillId="0" borderId="26" xfId="0" applyNumberFormat="1" applyFont="1" applyFill="1" applyBorder="1" applyAlignment="1" applyProtection="1">
      <alignment horizontal="center" vertical="top"/>
      <protection/>
    </xf>
    <xf numFmtId="1" fontId="5" fillId="36" borderId="30" xfId="44" applyNumberFormat="1" applyFont="1" applyFill="1" applyBorder="1" applyAlignment="1" applyProtection="1">
      <alignment horizontal="center" vertical="top"/>
      <protection locked="0"/>
    </xf>
    <xf numFmtId="0" fontId="5" fillId="35" borderId="33" xfId="0" applyFont="1" applyFill="1" applyBorder="1" applyAlignment="1" applyProtection="1">
      <alignment horizontal="left"/>
      <protection/>
    </xf>
    <xf numFmtId="0" fontId="5" fillId="35" borderId="11" xfId="0" applyFont="1" applyFill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/>
      <protection/>
    </xf>
    <xf numFmtId="1" fontId="6" fillId="0" borderId="33" xfId="44" applyNumberFormat="1" applyFont="1" applyFill="1" applyBorder="1" applyAlignment="1" applyProtection="1">
      <alignment horizontal="center"/>
      <protection/>
    </xf>
    <xf numFmtId="1" fontId="6" fillId="0" borderId="42" xfId="44" applyNumberFormat="1" applyFont="1" applyFill="1" applyBorder="1" applyAlignment="1" applyProtection="1">
      <alignment horizontal="center"/>
      <protection/>
    </xf>
    <xf numFmtId="164" fontId="6" fillId="0" borderId="27" xfId="44" applyNumberFormat="1" applyFont="1" applyFill="1" applyBorder="1" applyAlignment="1" applyProtection="1">
      <alignment horizontal="right"/>
      <protection/>
    </xf>
    <xf numFmtId="164" fontId="6" fillId="0" borderId="28" xfId="44" applyNumberFormat="1" applyFont="1" applyFill="1" applyBorder="1" applyAlignment="1" applyProtection="1">
      <alignment/>
      <protection/>
    </xf>
    <xf numFmtId="1" fontId="5" fillId="36" borderId="33" xfId="0" applyNumberFormat="1" applyFont="1" applyFill="1" applyBorder="1" applyAlignment="1" applyProtection="1">
      <alignment horizontal="center"/>
      <protection locked="0"/>
    </xf>
    <xf numFmtId="1" fontId="5" fillId="36" borderId="27" xfId="0" applyNumberFormat="1" applyFont="1" applyFill="1" applyBorder="1" applyAlignment="1" applyProtection="1">
      <alignment horizontal="center"/>
      <protection locked="0"/>
    </xf>
    <xf numFmtId="1" fontId="5" fillId="36" borderId="30" xfId="0" applyNumberFormat="1" applyFont="1" applyFill="1" applyBorder="1" applyAlignment="1" applyProtection="1">
      <alignment horizontal="center"/>
      <protection locked="0"/>
    </xf>
    <xf numFmtId="49" fontId="6" fillId="0" borderId="40" xfId="0" applyNumberFormat="1" applyFont="1" applyFill="1" applyBorder="1" applyAlignment="1" applyProtection="1">
      <alignment horizontal="center"/>
      <protection/>
    </xf>
    <xf numFmtId="0" fontId="5" fillId="0" borderId="48" xfId="0" applyFont="1" applyFill="1" applyBorder="1" applyAlignment="1" applyProtection="1">
      <alignment/>
      <protection/>
    </xf>
    <xf numFmtId="49" fontId="6" fillId="0" borderId="32" xfId="0" applyNumberFormat="1" applyFont="1" applyFill="1" applyBorder="1" applyAlignment="1" applyProtection="1">
      <alignment horizontal="center" vertical="top"/>
      <protection/>
    </xf>
    <xf numFmtId="1" fontId="5" fillId="0" borderId="33" xfId="0" applyNumberFormat="1" applyFont="1" applyFill="1" applyBorder="1" applyAlignment="1" applyProtection="1">
      <alignment horizontal="center" vertical="top"/>
      <protection/>
    </xf>
    <xf numFmtId="0" fontId="5" fillId="0" borderId="33" xfId="0" applyFont="1" applyFill="1" applyBorder="1" applyAlignment="1" applyProtection="1">
      <alignment vertical="top"/>
      <protection/>
    </xf>
    <xf numFmtId="164" fontId="5" fillId="0" borderId="33" xfId="44" applyNumberFormat="1" applyFont="1" applyFill="1" applyBorder="1" applyAlignment="1" applyProtection="1">
      <alignment horizontal="center" vertical="top"/>
      <protection/>
    </xf>
    <xf numFmtId="1" fontId="5" fillId="0" borderId="42" xfId="44" applyNumberFormat="1" applyFont="1" applyFill="1" applyBorder="1" applyAlignment="1" applyProtection="1">
      <alignment horizontal="center" vertical="top"/>
      <protection/>
    </xf>
    <xf numFmtId="49" fontId="6" fillId="0" borderId="40" xfId="0" applyNumberFormat="1" applyFont="1" applyFill="1" applyBorder="1" applyAlignment="1" applyProtection="1">
      <alignment horizontal="center" vertical="top"/>
      <protection/>
    </xf>
    <xf numFmtId="0" fontId="5" fillId="0" borderId="11" xfId="0" applyFont="1" applyFill="1" applyBorder="1" applyAlignment="1" applyProtection="1">
      <alignment vertical="top"/>
      <protection/>
    </xf>
    <xf numFmtId="164" fontId="5" fillId="0" borderId="11" xfId="44" applyNumberFormat="1" applyFont="1" applyFill="1" applyBorder="1" applyAlignment="1" applyProtection="1">
      <alignment horizontal="center" vertical="top"/>
      <protection/>
    </xf>
    <xf numFmtId="1" fontId="5" fillId="0" borderId="48" xfId="44" applyNumberFormat="1" applyFont="1" applyFill="1" applyBorder="1" applyAlignment="1" applyProtection="1">
      <alignment horizontal="center" vertical="top"/>
      <protection/>
    </xf>
    <xf numFmtId="0" fontId="5" fillId="0" borderId="30" xfId="0" applyFont="1" applyFill="1" applyBorder="1" applyAlignment="1" applyProtection="1">
      <alignment vertical="top" wrapText="1"/>
      <protection/>
    </xf>
    <xf numFmtId="0" fontId="5" fillId="0" borderId="48" xfId="0" applyFont="1" applyFill="1" applyBorder="1" applyAlignment="1" applyProtection="1">
      <alignment vertical="top"/>
      <protection/>
    </xf>
    <xf numFmtId="0" fontId="6" fillId="37" borderId="49" xfId="0" applyFont="1" applyFill="1" applyBorder="1" applyAlignment="1" applyProtection="1">
      <alignment/>
      <protection/>
    </xf>
    <xf numFmtId="1" fontId="6" fillId="37" borderId="50" xfId="44" applyNumberFormat="1" applyFont="1" applyFill="1" applyBorder="1" applyAlignment="1" applyProtection="1">
      <alignment horizontal="center"/>
      <protection/>
    </xf>
    <xf numFmtId="0" fontId="6" fillId="37" borderId="50" xfId="0" applyFont="1" applyFill="1" applyBorder="1" applyAlignment="1" applyProtection="1">
      <alignment/>
      <protection/>
    </xf>
    <xf numFmtId="0" fontId="6" fillId="37" borderId="50" xfId="0" applyFont="1" applyFill="1" applyBorder="1" applyAlignment="1" applyProtection="1">
      <alignment horizontal="center"/>
      <protection/>
    </xf>
    <xf numFmtId="164" fontId="5" fillId="37" borderId="0" xfId="44" applyNumberFormat="1" applyFont="1" applyFill="1" applyBorder="1" applyAlignment="1" applyProtection="1">
      <alignment horizontal="center"/>
      <protection/>
    </xf>
    <xf numFmtId="164" fontId="6" fillId="37" borderId="50" xfId="44" applyNumberFormat="1" applyFont="1" applyFill="1" applyBorder="1" applyAlignment="1" applyProtection="1">
      <alignment horizontal="right"/>
      <protection/>
    </xf>
    <xf numFmtId="164" fontId="6" fillId="37" borderId="51" xfId="44" applyNumberFormat="1" applyFont="1" applyFill="1" applyBorder="1" applyAlignment="1" applyProtection="1">
      <alignment/>
      <protection/>
    </xf>
    <xf numFmtId="1" fontId="5" fillId="36" borderId="11" xfId="0" applyNumberFormat="1" applyFont="1" applyFill="1" applyBorder="1" applyAlignment="1" applyProtection="1">
      <alignment horizontal="center"/>
      <protection locked="0"/>
    </xf>
    <xf numFmtId="0" fontId="5" fillId="35" borderId="33" xfId="0" applyFont="1" applyFill="1" applyBorder="1" applyAlignment="1" applyProtection="1">
      <alignment/>
      <protection/>
    </xf>
    <xf numFmtId="0" fontId="5" fillId="35" borderId="11" xfId="0" applyFont="1" applyFill="1" applyBorder="1" applyAlignment="1" applyProtection="1">
      <alignment/>
      <protection/>
    </xf>
    <xf numFmtId="1" fontId="6" fillId="0" borderId="52" xfId="44" applyNumberFormat="1" applyFont="1" applyFill="1" applyBorder="1" applyAlignment="1" applyProtection="1">
      <alignment horizontal="center"/>
      <protection/>
    </xf>
    <xf numFmtId="164" fontId="6" fillId="0" borderId="52" xfId="44" applyNumberFormat="1" applyFont="1" applyFill="1" applyBorder="1" applyAlignment="1" applyProtection="1">
      <alignment horizontal="right"/>
      <protection/>
    </xf>
    <xf numFmtId="164" fontId="6" fillId="0" borderId="53" xfId="44" applyNumberFormat="1" applyFont="1" applyFill="1" applyBorder="1" applyAlignment="1" applyProtection="1">
      <alignment/>
      <protection/>
    </xf>
    <xf numFmtId="0" fontId="6" fillId="37" borderId="18" xfId="0" applyFont="1" applyFill="1" applyBorder="1" applyAlignment="1" applyProtection="1">
      <alignment/>
      <protection/>
    </xf>
    <xf numFmtId="0" fontId="6" fillId="37" borderId="0" xfId="0" applyFont="1" applyFill="1" applyBorder="1" applyAlignment="1" applyProtection="1">
      <alignment horizontal="center"/>
      <protection/>
    </xf>
    <xf numFmtId="0" fontId="5" fillId="0" borderId="40" xfId="0" applyFont="1" applyFill="1" applyBorder="1" applyAlignment="1" applyProtection="1">
      <alignment horizontal="center"/>
      <protection/>
    </xf>
    <xf numFmtId="1" fontId="5" fillId="0" borderId="43" xfId="0" applyNumberFormat="1" applyFont="1" applyFill="1" applyBorder="1" applyAlignment="1" applyProtection="1">
      <alignment horizont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1" fontId="5" fillId="36" borderId="48" xfId="44" applyNumberFormat="1" applyFont="1" applyFill="1" applyBorder="1" applyAlignment="1" applyProtection="1">
      <alignment horizontal="center"/>
      <protection locked="0"/>
    </xf>
    <xf numFmtId="0" fontId="5" fillId="35" borderId="40" xfId="0" applyFont="1" applyFill="1" applyBorder="1" applyAlignment="1" applyProtection="1">
      <alignment horizontal="center"/>
      <protection/>
    </xf>
    <xf numFmtId="1" fontId="5" fillId="35" borderId="43" xfId="0" applyNumberFormat="1" applyFont="1" applyFill="1" applyBorder="1" applyAlignment="1" applyProtection="1">
      <alignment horizontal="center"/>
      <protection/>
    </xf>
    <xf numFmtId="164" fontId="5" fillId="35" borderId="30" xfId="44" applyNumberFormat="1" applyFont="1" applyFill="1" applyBorder="1" applyAlignment="1" applyProtection="1">
      <alignment horizontal="center"/>
      <protection/>
    </xf>
    <xf numFmtId="164" fontId="5" fillId="35" borderId="11" xfId="44" applyNumberFormat="1" applyFont="1" applyFill="1" applyBorder="1" applyAlignment="1" applyProtection="1">
      <alignment horizontal="center"/>
      <protection/>
    </xf>
    <xf numFmtId="1" fontId="5" fillId="35" borderId="30" xfId="44" applyNumberFormat="1" applyFont="1" applyFill="1" applyBorder="1" applyAlignment="1" applyProtection="1">
      <alignment horizontal="center"/>
      <protection/>
    </xf>
    <xf numFmtId="164" fontId="5" fillId="35" borderId="30" xfId="44" applyNumberFormat="1" applyFont="1" applyFill="1" applyBorder="1" applyAlignment="1" applyProtection="1">
      <alignment horizontal="right"/>
      <protection/>
    </xf>
    <xf numFmtId="164" fontId="5" fillId="35" borderId="31" xfId="44" applyNumberFormat="1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 wrapText="1"/>
      <protection/>
    </xf>
    <xf numFmtId="0" fontId="7" fillId="35" borderId="0" xfId="0" applyFont="1" applyFill="1" applyAlignment="1">
      <alignment/>
    </xf>
    <xf numFmtId="0" fontId="5" fillId="0" borderId="49" xfId="0" applyFont="1" applyFill="1" applyBorder="1" applyAlignment="1" applyProtection="1">
      <alignment horizontal="center"/>
      <protection/>
    </xf>
    <xf numFmtId="0" fontId="5" fillId="0" borderId="38" xfId="0" applyFont="1" applyFill="1" applyBorder="1" applyAlignment="1" applyProtection="1">
      <alignment/>
      <protection/>
    </xf>
    <xf numFmtId="164" fontId="5" fillId="0" borderId="54" xfId="44" applyNumberFormat="1" applyFont="1" applyFill="1" applyBorder="1" applyAlignment="1" applyProtection="1">
      <alignment horizontal="center"/>
      <protection/>
    </xf>
    <xf numFmtId="1" fontId="5" fillId="0" borderId="37" xfId="44" applyNumberFormat="1" applyFont="1" applyFill="1" applyBorder="1" applyAlignment="1" applyProtection="1">
      <alignment horizontal="center"/>
      <protection/>
    </xf>
    <xf numFmtId="8" fontId="5" fillId="0" borderId="11" xfId="0" applyNumberFormat="1" applyFont="1" applyFill="1" applyBorder="1" applyAlignment="1" applyProtection="1">
      <alignment horizontal="center"/>
      <protection/>
    </xf>
    <xf numFmtId="1" fontId="5" fillId="36" borderId="54" xfId="44" applyNumberFormat="1" applyFont="1" applyFill="1" applyBorder="1" applyAlignment="1" applyProtection="1">
      <alignment horizontal="center"/>
      <protection locked="0"/>
    </xf>
    <xf numFmtId="164" fontId="5" fillId="0" borderId="37" xfId="44" applyNumberFormat="1" applyFont="1" applyFill="1" applyBorder="1" applyAlignment="1" applyProtection="1">
      <alignment horizontal="right"/>
      <protection/>
    </xf>
    <xf numFmtId="164" fontId="5" fillId="0" borderId="55" xfId="44" applyNumberFormat="1" applyFont="1" applyFill="1" applyBorder="1" applyAlignment="1" applyProtection="1">
      <alignment/>
      <protection/>
    </xf>
    <xf numFmtId="8" fontId="5" fillId="35" borderId="11" xfId="0" applyNumberFormat="1" applyFont="1" applyFill="1" applyBorder="1" applyAlignment="1" applyProtection="1">
      <alignment horizontal="center"/>
      <protection/>
    </xf>
    <xf numFmtId="1" fontId="5" fillId="35" borderId="11" xfId="44" applyNumberFormat="1" applyFont="1" applyFill="1" applyBorder="1" applyAlignment="1" applyProtection="1">
      <alignment horizontal="center"/>
      <protection/>
    </xf>
    <xf numFmtId="164" fontId="5" fillId="35" borderId="11" xfId="44" applyNumberFormat="1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64" fontId="5" fillId="0" borderId="30" xfId="44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top"/>
      <protection/>
    </xf>
    <xf numFmtId="164" fontId="5" fillId="0" borderId="36" xfId="44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Fill="1" applyBorder="1" applyAlignment="1" applyProtection="1">
      <alignment horizontal="center" vertical="top"/>
      <protection/>
    </xf>
    <xf numFmtId="1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vertical="center"/>
      <protection/>
    </xf>
    <xf numFmtId="164" fontId="5" fillId="0" borderId="56" xfId="44" applyNumberFormat="1" applyFont="1" applyFill="1" applyBorder="1" applyAlignment="1" applyProtection="1">
      <alignment horizontal="center" vertical="center"/>
      <protection/>
    </xf>
    <xf numFmtId="1" fontId="5" fillId="0" borderId="57" xfId="44" applyNumberFormat="1" applyFont="1" applyFill="1" applyBorder="1" applyAlignment="1" applyProtection="1">
      <alignment horizontal="center" vertical="center"/>
      <protection/>
    </xf>
    <xf numFmtId="1" fontId="5" fillId="36" borderId="36" xfId="44" applyNumberFormat="1" applyFont="1" applyFill="1" applyBorder="1" applyAlignment="1" applyProtection="1">
      <alignment horizontal="center" vertical="center"/>
      <protection locked="0"/>
    </xf>
    <xf numFmtId="164" fontId="5" fillId="0" borderId="36" xfId="44" applyNumberFormat="1" applyFont="1" applyFill="1" applyBorder="1" applyAlignment="1" applyProtection="1">
      <alignment vertical="center"/>
      <protection/>
    </xf>
    <xf numFmtId="164" fontId="5" fillId="0" borderId="55" xfId="44" applyNumberFormat="1" applyFont="1" applyFill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horizontal="center" vertical="top"/>
      <protection/>
    </xf>
    <xf numFmtId="1" fontId="5" fillId="0" borderId="36" xfId="0" applyNumberFormat="1" applyFont="1" applyFill="1" applyBorder="1" applyAlignment="1" applyProtection="1">
      <alignment horizontal="center" vertical="top"/>
      <protection/>
    </xf>
    <xf numFmtId="0" fontId="5" fillId="0" borderId="56" xfId="0" applyFont="1" applyFill="1" applyBorder="1" applyAlignment="1" applyProtection="1">
      <alignment vertical="top" wrapText="1"/>
      <protection/>
    </xf>
    <xf numFmtId="164" fontId="5" fillId="0" borderId="56" xfId="44" applyNumberFormat="1" applyFont="1" applyFill="1" applyBorder="1" applyAlignment="1" applyProtection="1">
      <alignment horizontal="center" vertical="top"/>
      <protection/>
    </xf>
    <xf numFmtId="1" fontId="5" fillId="0" borderId="54" xfId="44" applyNumberFormat="1" applyFont="1" applyFill="1" applyBorder="1" applyAlignment="1" applyProtection="1">
      <alignment horizontal="center" vertical="top"/>
      <protection/>
    </xf>
    <xf numFmtId="1" fontId="5" fillId="36" borderId="37" xfId="0" applyNumberFormat="1" applyFont="1" applyFill="1" applyBorder="1" applyAlignment="1" applyProtection="1">
      <alignment horizontal="center" vertical="top"/>
      <protection locked="0"/>
    </xf>
    <xf numFmtId="0" fontId="5" fillId="35" borderId="30" xfId="0" applyFont="1" applyFill="1" applyBorder="1" applyAlignment="1" applyProtection="1">
      <alignment/>
      <protection/>
    </xf>
    <xf numFmtId="49" fontId="6" fillId="35" borderId="29" xfId="0" applyNumberFormat="1" applyFont="1" applyFill="1" applyBorder="1" applyAlignment="1" applyProtection="1">
      <alignment horizontal="center"/>
      <protection/>
    </xf>
    <xf numFmtId="1" fontId="5" fillId="35" borderId="27" xfId="0" applyNumberFormat="1" applyFont="1" applyFill="1" applyBorder="1" applyAlignment="1" applyProtection="1">
      <alignment horizontal="center"/>
      <protection/>
    </xf>
    <xf numFmtId="0" fontId="5" fillId="0" borderId="56" xfId="0" applyFont="1" applyFill="1" applyBorder="1" applyAlignment="1" applyProtection="1">
      <alignment/>
      <protection/>
    </xf>
    <xf numFmtId="164" fontId="5" fillId="35" borderId="56" xfId="44" applyNumberFormat="1" applyFont="1" applyFill="1" applyBorder="1" applyAlignment="1" applyProtection="1">
      <alignment horizontal="center"/>
      <protection/>
    </xf>
    <xf numFmtId="1" fontId="5" fillId="35" borderId="48" xfId="44" applyNumberFormat="1" applyFont="1" applyFill="1" applyBorder="1" applyAlignment="1" applyProtection="1">
      <alignment horizontal="center"/>
      <protection/>
    </xf>
    <xf numFmtId="165" fontId="5" fillId="0" borderId="56" xfId="44" applyNumberFormat="1" applyFont="1" applyFill="1" applyBorder="1" applyAlignment="1" applyProtection="1">
      <alignment horizontal="center"/>
      <protection/>
    </xf>
    <xf numFmtId="1" fontId="5" fillId="0" borderId="48" xfId="44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8" fontId="5" fillId="0" borderId="11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165" fontId="5" fillId="0" borderId="11" xfId="44" applyNumberFormat="1" applyFont="1" applyFill="1" applyBorder="1" applyAlignment="1" applyProtection="1">
      <alignment horizontal="right"/>
      <protection/>
    </xf>
    <xf numFmtId="165" fontId="6" fillId="0" borderId="30" xfId="44" applyNumberFormat="1" applyFont="1" applyFill="1" applyBorder="1" applyAlignment="1" applyProtection="1">
      <alignment horizontal="right"/>
      <protection/>
    </xf>
    <xf numFmtId="165" fontId="6" fillId="0" borderId="31" xfId="44" applyNumberFormat="1" applyFont="1" applyFill="1" applyBorder="1" applyAlignment="1" applyProtection="1">
      <alignment/>
      <protection/>
    </xf>
    <xf numFmtId="0" fontId="5" fillId="35" borderId="12" xfId="0" applyFont="1" applyFill="1" applyBorder="1" applyAlignment="1" applyProtection="1">
      <alignment horizontal="center" vertical="top"/>
      <protection/>
    </xf>
    <xf numFmtId="1" fontId="5" fillId="35" borderId="11" xfId="0" applyNumberFormat="1" applyFont="1" applyFill="1" applyBorder="1" applyAlignment="1" applyProtection="1">
      <alignment horizontal="center" vertical="top"/>
      <protection/>
    </xf>
    <xf numFmtId="0" fontId="5" fillId="35" borderId="11" xfId="0" applyFont="1" applyFill="1" applyBorder="1" applyAlignment="1" applyProtection="1">
      <alignment vertical="top"/>
      <protection/>
    </xf>
    <xf numFmtId="164" fontId="5" fillId="35" borderId="30" xfId="44" applyNumberFormat="1" applyFont="1" applyFill="1" applyBorder="1" applyAlignment="1" applyProtection="1">
      <alignment horizontal="center" vertical="top"/>
      <protection/>
    </xf>
    <xf numFmtId="1" fontId="5" fillId="35" borderId="30" xfId="44" applyNumberFormat="1" applyFont="1" applyFill="1" applyBorder="1" applyAlignment="1" applyProtection="1">
      <alignment horizontal="center" vertical="top"/>
      <protection/>
    </xf>
    <xf numFmtId="164" fontId="5" fillId="35" borderId="30" xfId="44" applyNumberFormat="1" applyFont="1" applyFill="1" applyBorder="1" applyAlignment="1" applyProtection="1">
      <alignment vertical="top"/>
      <protection/>
    </xf>
    <xf numFmtId="164" fontId="5" fillId="35" borderId="31" xfId="44" applyNumberFormat="1" applyFont="1" applyFill="1" applyBorder="1" applyAlignment="1" applyProtection="1">
      <alignment vertical="top"/>
      <protection/>
    </xf>
    <xf numFmtId="1" fontId="5" fillId="36" borderId="37" xfId="44" applyNumberFormat="1" applyFont="1" applyFill="1" applyBorder="1" applyAlignment="1" applyProtection="1">
      <alignment horizontal="center" vertical="top"/>
      <protection locked="0"/>
    </xf>
    <xf numFmtId="0" fontId="5" fillId="35" borderId="58" xfId="0" applyFont="1" applyFill="1" applyBorder="1" applyAlignment="1" applyProtection="1">
      <alignment horizontal="center" vertical="top"/>
      <protection/>
    </xf>
    <xf numFmtId="1" fontId="5" fillId="35" borderId="38" xfId="0" applyNumberFormat="1" applyFont="1" applyFill="1" applyBorder="1" applyAlignment="1" applyProtection="1">
      <alignment horizontal="center" vertical="top"/>
      <protection/>
    </xf>
    <xf numFmtId="0" fontId="5" fillId="35" borderId="38" xfId="0" applyFont="1" applyFill="1" applyBorder="1" applyAlignment="1" applyProtection="1">
      <alignment vertical="top"/>
      <protection/>
    </xf>
    <xf numFmtId="164" fontId="5" fillId="35" borderId="37" xfId="44" applyNumberFormat="1" applyFont="1" applyFill="1" applyBorder="1" applyAlignment="1" applyProtection="1">
      <alignment horizontal="center" vertical="top"/>
      <protection/>
    </xf>
    <xf numFmtId="164" fontId="5" fillId="35" borderId="45" xfId="44" applyNumberFormat="1" applyFont="1" applyFill="1" applyBorder="1" applyAlignment="1" applyProtection="1">
      <alignment horizontal="center" vertical="top"/>
      <protection/>
    </xf>
    <xf numFmtId="1" fontId="5" fillId="35" borderId="56" xfId="44" applyNumberFormat="1" applyFont="1" applyFill="1" applyBorder="1" applyAlignment="1" applyProtection="1">
      <alignment horizontal="center" vertical="top"/>
      <protection/>
    </xf>
    <xf numFmtId="1" fontId="5" fillId="36" borderId="38" xfId="0" applyNumberFormat="1" applyFont="1" applyFill="1" applyBorder="1" applyAlignment="1" applyProtection="1">
      <alignment horizontal="center" vertical="top"/>
      <protection locked="0"/>
    </xf>
    <xf numFmtId="164" fontId="5" fillId="35" borderId="54" xfId="44" applyNumberFormat="1" applyFont="1" applyFill="1" applyBorder="1" applyAlignment="1" applyProtection="1">
      <alignment vertical="top"/>
      <protection/>
    </xf>
    <xf numFmtId="164" fontId="5" fillId="35" borderId="55" xfId="44" applyNumberFormat="1" applyFont="1" applyFill="1" applyBorder="1" applyAlignment="1" applyProtection="1">
      <alignment vertical="top"/>
      <protection/>
    </xf>
    <xf numFmtId="164" fontId="5" fillId="35" borderId="46" xfId="44" applyNumberFormat="1" applyFont="1" applyFill="1" applyBorder="1" applyAlignment="1" applyProtection="1">
      <alignment horizontal="center" vertical="top"/>
      <protection/>
    </xf>
    <xf numFmtId="1" fontId="6" fillId="0" borderId="11" xfId="44" applyNumberFormat="1" applyFont="1" applyFill="1" applyBorder="1" applyAlignment="1" applyProtection="1">
      <alignment horizontal="center" vertical="top"/>
      <protection/>
    </xf>
    <xf numFmtId="164" fontId="6" fillId="0" borderId="11" xfId="44" applyNumberFormat="1" applyFont="1" applyFill="1" applyBorder="1" applyAlignment="1" applyProtection="1">
      <alignment vertical="top"/>
      <protection/>
    </xf>
    <xf numFmtId="164" fontId="6" fillId="0" borderId="41" xfId="44" applyNumberFormat="1" applyFont="1" applyFill="1" applyBorder="1" applyAlignment="1" applyProtection="1">
      <alignment vertical="top"/>
      <protection/>
    </xf>
    <xf numFmtId="0" fontId="6" fillId="37" borderId="40" xfId="0" applyFont="1" applyFill="1" applyBorder="1" applyAlignment="1" applyProtection="1">
      <alignment/>
      <protection/>
    </xf>
    <xf numFmtId="1" fontId="6" fillId="37" borderId="59" xfId="44" applyNumberFormat="1" applyFont="1" applyFill="1" applyBorder="1" applyAlignment="1" applyProtection="1">
      <alignment horizontal="center"/>
      <protection/>
    </xf>
    <xf numFmtId="0" fontId="6" fillId="37" borderId="59" xfId="0" applyFont="1" applyFill="1" applyBorder="1" applyAlignment="1" applyProtection="1">
      <alignment/>
      <protection/>
    </xf>
    <xf numFmtId="0" fontId="6" fillId="37" borderId="59" xfId="0" applyFont="1" applyFill="1" applyBorder="1" applyAlignment="1" applyProtection="1">
      <alignment horizontal="center"/>
      <protection/>
    </xf>
    <xf numFmtId="164" fontId="5" fillId="37" borderId="60" xfId="44" applyNumberFormat="1" applyFont="1" applyFill="1" applyBorder="1" applyAlignment="1" applyProtection="1">
      <alignment horizontal="center"/>
      <protection/>
    </xf>
    <xf numFmtId="1" fontId="6" fillId="37" borderId="60" xfId="44" applyNumberFormat="1" applyFont="1" applyFill="1" applyBorder="1" applyAlignment="1" applyProtection="1">
      <alignment horizontal="center"/>
      <protection/>
    </xf>
    <xf numFmtId="164" fontId="6" fillId="37" borderId="60" xfId="44" applyNumberFormat="1" applyFont="1" applyFill="1" applyBorder="1" applyAlignment="1" applyProtection="1">
      <alignment horizontal="right"/>
      <protection/>
    </xf>
    <xf numFmtId="164" fontId="6" fillId="37" borderId="61" xfId="44" applyNumberFormat="1" applyFont="1" applyFill="1" applyBorder="1" applyAlignment="1" applyProtection="1">
      <alignment/>
      <protection/>
    </xf>
    <xf numFmtId="0" fontId="6" fillId="38" borderId="18" xfId="0" applyFont="1" applyFill="1" applyBorder="1" applyAlignment="1" applyProtection="1">
      <alignment wrapText="1"/>
      <protection/>
    </xf>
    <xf numFmtId="1" fontId="6" fillId="38" borderId="0" xfId="0" applyNumberFormat="1" applyFont="1" applyFill="1" applyBorder="1" applyAlignment="1" applyProtection="1">
      <alignment wrapText="1"/>
      <protection/>
    </xf>
    <xf numFmtId="0" fontId="6" fillId="38" borderId="0" xfId="0" applyFont="1" applyFill="1" applyBorder="1" applyAlignment="1" applyProtection="1">
      <alignment/>
      <protection/>
    </xf>
    <xf numFmtId="0" fontId="6" fillId="38" borderId="0" xfId="0" applyFont="1" applyFill="1" applyBorder="1" applyAlignment="1" applyProtection="1">
      <alignment horizontal="center"/>
      <protection/>
    </xf>
    <xf numFmtId="1" fontId="6" fillId="38" borderId="0" xfId="44" applyNumberFormat="1" applyFont="1" applyFill="1" applyBorder="1" applyAlignment="1" applyProtection="1">
      <alignment horizontal="center"/>
      <protection/>
    </xf>
    <xf numFmtId="164" fontId="6" fillId="38" borderId="0" xfId="44" applyNumberFormat="1" applyFont="1" applyFill="1" applyBorder="1" applyAlignment="1" applyProtection="1">
      <alignment horizontal="right"/>
      <protection/>
    </xf>
    <xf numFmtId="164" fontId="6" fillId="38" borderId="55" xfId="44" applyNumberFormat="1" applyFont="1" applyFill="1" applyBorder="1" applyAlignment="1" applyProtection="1">
      <alignment/>
      <protection/>
    </xf>
    <xf numFmtId="0" fontId="3" fillId="39" borderId="62" xfId="0" applyFont="1" applyFill="1" applyBorder="1" applyAlignment="1" applyProtection="1">
      <alignment/>
      <protection/>
    </xf>
    <xf numFmtId="1" fontId="3" fillId="39" borderId="63" xfId="0" applyNumberFormat="1" applyFont="1" applyFill="1" applyBorder="1" applyAlignment="1" applyProtection="1">
      <alignment horizontal="center"/>
      <protection/>
    </xf>
    <xf numFmtId="0" fontId="3" fillId="39" borderId="63" xfId="0" applyFont="1" applyFill="1" applyBorder="1" applyAlignment="1" applyProtection="1">
      <alignment/>
      <protection/>
    </xf>
    <xf numFmtId="164" fontId="3" fillId="39" borderId="63" xfId="44" applyNumberFormat="1" applyFont="1" applyFill="1" applyBorder="1" applyAlignment="1" applyProtection="1">
      <alignment horizontal="center"/>
      <protection/>
    </xf>
    <xf numFmtId="1" fontId="3" fillId="39" borderId="64" xfId="44" applyNumberFormat="1" applyFont="1" applyFill="1" applyBorder="1" applyAlignment="1" applyProtection="1">
      <alignment horizontal="center"/>
      <protection/>
    </xf>
    <xf numFmtId="165" fontId="3" fillId="39" borderId="64" xfId="44" applyNumberFormat="1" applyFont="1" applyFill="1" applyBorder="1" applyAlignment="1" applyProtection="1">
      <alignment horizontal="right"/>
      <protection/>
    </xf>
    <xf numFmtId="165" fontId="3" fillId="39" borderId="65" xfId="44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" fontId="3" fillId="33" borderId="66" xfId="44" applyNumberFormat="1" applyFont="1" applyFill="1" applyBorder="1" applyAlignment="1" applyProtection="1">
      <alignment horizontal="left" vertical="top"/>
      <protection/>
    </xf>
    <xf numFmtId="164" fontId="4" fillId="33" borderId="66" xfId="44" applyNumberFormat="1" applyFont="1" applyFill="1" applyBorder="1" applyAlignment="1" applyProtection="1">
      <alignment horizontal="right" vertical="center"/>
      <protection/>
    </xf>
    <xf numFmtId="164" fontId="4" fillId="33" borderId="67" xfId="44" applyNumberFormat="1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164" fontId="3" fillId="33" borderId="0" xfId="44" applyNumberFormat="1" applyFont="1" applyFill="1" applyBorder="1" applyAlignment="1" applyProtection="1">
      <alignment horizontal="center" vertical="center"/>
      <protection/>
    </xf>
    <xf numFmtId="0" fontId="58" fillId="0" borderId="18" xfId="0" applyFont="1" applyBorder="1" applyAlignment="1">
      <alignment/>
    </xf>
    <xf numFmtId="0" fontId="58" fillId="0" borderId="68" xfId="0" applyFont="1" applyBorder="1" applyAlignment="1">
      <alignment/>
    </xf>
    <xf numFmtId="49" fontId="6" fillId="0" borderId="69" xfId="0" applyNumberFormat="1" applyFont="1" applyFill="1" applyBorder="1" applyAlignment="1" applyProtection="1">
      <alignment horizontal="center"/>
      <protection/>
    </xf>
    <xf numFmtId="49" fontId="5" fillId="0" borderId="12" xfId="0" applyNumberFormat="1" applyFont="1" applyFill="1" applyBorder="1" applyAlignment="1" applyProtection="1">
      <alignment horizontal="center"/>
      <protection/>
    </xf>
    <xf numFmtId="0" fontId="6" fillId="0" borderId="69" xfId="0" applyFont="1" applyFill="1" applyBorder="1" applyAlignment="1" applyProtection="1">
      <alignment horizontal="center"/>
      <protection/>
    </xf>
    <xf numFmtId="0" fontId="5" fillId="0" borderId="69" xfId="0" applyFont="1" applyFill="1" applyBorder="1" applyAlignment="1" applyProtection="1">
      <alignment horizontal="center"/>
      <protection/>
    </xf>
    <xf numFmtId="164" fontId="5" fillId="35" borderId="41" xfId="44" applyNumberFormat="1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/>
      <protection/>
    </xf>
    <xf numFmtId="165" fontId="5" fillId="0" borderId="41" xfId="44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0" fillId="40" borderId="18" xfId="0" applyFill="1" applyBorder="1" applyAlignment="1" applyProtection="1">
      <alignment wrapText="1"/>
      <protection locked="0"/>
    </xf>
    <xf numFmtId="0" fontId="0" fillId="40" borderId="0" xfId="0" applyFill="1" applyBorder="1" applyAlignment="1" applyProtection="1">
      <alignment wrapText="1"/>
      <protection locked="0"/>
    </xf>
    <xf numFmtId="0" fontId="0" fillId="40" borderId="10" xfId="0" applyFill="1" applyBorder="1" applyAlignment="1" applyProtection="1">
      <alignment wrapText="1"/>
      <protection locked="0"/>
    </xf>
    <xf numFmtId="0" fontId="5" fillId="33" borderId="70" xfId="0" applyFont="1" applyFill="1" applyBorder="1" applyAlignment="1" applyProtection="1">
      <alignment/>
      <protection/>
    </xf>
    <xf numFmtId="0" fontId="5" fillId="33" borderId="71" xfId="0" applyFont="1" applyFill="1" applyBorder="1" applyAlignment="1" applyProtection="1">
      <alignment/>
      <protection/>
    </xf>
    <xf numFmtId="0" fontId="6" fillId="33" borderId="72" xfId="0" applyFont="1" applyFill="1" applyBorder="1" applyAlignment="1" applyProtection="1">
      <alignment horizontal="center"/>
      <protection locked="0"/>
    </xf>
    <xf numFmtId="0" fontId="6" fillId="33" borderId="73" xfId="0" applyFont="1" applyFill="1" applyBorder="1" applyAlignment="1" applyProtection="1">
      <alignment horizontal="center"/>
      <protection locked="0"/>
    </xf>
    <xf numFmtId="0" fontId="6" fillId="33" borderId="71" xfId="0" applyFont="1" applyFill="1" applyBorder="1" applyAlignment="1" applyProtection="1">
      <alignment horizontal="center"/>
      <protection locked="0"/>
    </xf>
    <xf numFmtId="1" fontId="6" fillId="33" borderId="72" xfId="44" applyNumberFormat="1" applyFont="1" applyFill="1" applyBorder="1" applyAlignment="1" applyProtection="1">
      <alignment horizontal="center"/>
      <protection/>
    </xf>
    <xf numFmtId="1" fontId="6" fillId="33" borderId="73" xfId="44" applyNumberFormat="1" applyFont="1" applyFill="1" applyBorder="1" applyAlignment="1" applyProtection="1">
      <alignment horizontal="center"/>
      <protection/>
    </xf>
    <xf numFmtId="1" fontId="6" fillId="33" borderId="74" xfId="44" applyNumberFormat="1" applyFont="1" applyFill="1" applyBorder="1" applyAlignment="1" applyProtection="1">
      <alignment horizontal="center"/>
      <protection/>
    </xf>
    <xf numFmtId="0" fontId="5" fillId="33" borderId="72" xfId="0" applyFont="1" applyFill="1" applyBorder="1" applyAlignment="1" applyProtection="1">
      <alignment horizontal="center"/>
      <protection/>
    </xf>
    <xf numFmtId="0" fontId="5" fillId="33" borderId="73" xfId="0" applyFont="1" applyFill="1" applyBorder="1" applyAlignment="1" applyProtection="1">
      <alignment horizontal="center"/>
      <protection/>
    </xf>
    <xf numFmtId="0" fontId="5" fillId="33" borderId="74" xfId="0" applyFont="1" applyFill="1" applyBorder="1" applyAlignment="1" applyProtection="1">
      <alignment horizontal="center"/>
      <protection/>
    </xf>
    <xf numFmtId="0" fontId="5" fillId="33" borderId="75" xfId="0" applyFont="1" applyFill="1" applyBorder="1" applyAlignment="1" applyProtection="1">
      <alignment/>
      <protection/>
    </xf>
    <xf numFmtId="0" fontId="5" fillId="33" borderId="76" xfId="0" applyFont="1" applyFill="1" applyBorder="1" applyAlignment="1" applyProtection="1">
      <alignment/>
      <protection/>
    </xf>
    <xf numFmtId="0" fontId="6" fillId="33" borderId="77" xfId="0" applyFont="1" applyFill="1" applyBorder="1" applyAlignment="1" applyProtection="1">
      <alignment horizontal="center"/>
      <protection locked="0"/>
    </xf>
    <xf numFmtId="0" fontId="6" fillId="33" borderId="78" xfId="0" applyFont="1" applyFill="1" applyBorder="1" applyAlignment="1" applyProtection="1">
      <alignment horizontal="center"/>
      <protection locked="0"/>
    </xf>
    <xf numFmtId="165" fontId="6" fillId="33" borderId="79" xfId="0" applyNumberFormat="1" applyFont="1" applyFill="1" applyBorder="1" applyAlignment="1" applyProtection="1">
      <alignment horizontal="center"/>
      <protection/>
    </xf>
    <xf numFmtId="165" fontId="6" fillId="33" borderId="80" xfId="0" applyNumberFormat="1" applyFont="1" applyFill="1" applyBorder="1" applyAlignment="1" applyProtection="1">
      <alignment horizontal="center"/>
      <protection/>
    </xf>
    <xf numFmtId="165" fontId="6" fillId="33" borderId="81" xfId="0" applyNumberFormat="1" applyFont="1" applyFill="1" applyBorder="1" applyAlignment="1" applyProtection="1">
      <alignment horizontal="center"/>
      <protection/>
    </xf>
    <xf numFmtId="0" fontId="5" fillId="33" borderId="82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1" fontId="6" fillId="33" borderId="83" xfId="44" applyNumberFormat="1" applyFont="1" applyFill="1" applyBorder="1" applyAlignment="1" applyProtection="1">
      <alignment horizontal="center"/>
      <protection locked="0"/>
    </xf>
    <xf numFmtId="1" fontId="6" fillId="33" borderId="84" xfId="44" applyNumberFormat="1" applyFont="1" applyFill="1" applyBorder="1" applyAlignment="1" applyProtection="1">
      <alignment horizontal="center"/>
      <protection locked="0"/>
    </xf>
    <xf numFmtId="165" fontId="6" fillId="33" borderId="85" xfId="0" applyNumberFormat="1" applyFont="1" applyFill="1" applyBorder="1" applyAlignment="1" applyProtection="1">
      <alignment horizontal="center"/>
      <protection/>
    </xf>
    <xf numFmtId="165" fontId="6" fillId="33" borderId="86" xfId="0" applyNumberFormat="1" applyFont="1" applyFill="1" applyBorder="1" applyAlignment="1" applyProtection="1">
      <alignment horizontal="center"/>
      <protection/>
    </xf>
    <xf numFmtId="165" fontId="6" fillId="33" borderId="87" xfId="0" applyNumberFormat="1" applyFont="1" applyFill="1" applyBorder="1" applyAlignment="1" applyProtection="1">
      <alignment horizontal="center"/>
      <protection/>
    </xf>
    <xf numFmtId="0" fontId="5" fillId="33" borderId="88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9" fontId="6" fillId="33" borderId="89" xfId="0" applyNumberFormat="1" applyFont="1" applyFill="1" applyBorder="1" applyAlignment="1" applyProtection="1">
      <alignment horizontal="center"/>
      <protection locked="0"/>
    </xf>
    <xf numFmtId="9" fontId="6" fillId="33" borderId="90" xfId="0" applyNumberFormat="1" applyFont="1" applyFill="1" applyBorder="1" applyAlignment="1" applyProtection="1">
      <alignment horizontal="center"/>
      <protection locked="0"/>
    </xf>
    <xf numFmtId="0" fontId="6" fillId="41" borderId="40" xfId="0" applyFont="1" applyFill="1" applyBorder="1" applyAlignment="1" applyProtection="1">
      <alignment horizontal="center"/>
      <protection/>
    </xf>
    <xf numFmtId="0" fontId="6" fillId="41" borderId="59" xfId="0" applyFont="1" applyFill="1" applyBorder="1" applyAlignment="1" applyProtection="1">
      <alignment horizontal="center"/>
      <protection/>
    </xf>
    <xf numFmtId="0" fontId="6" fillId="41" borderId="91" xfId="0" applyFont="1" applyFill="1" applyBorder="1" applyAlignment="1" applyProtection="1">
      <alignment horizontal="center"/>
      <protection/>
    </xf>
    <xf numFmtId="0" fontId="6" fillId="0" borderId="92" xfId="0" applyFont="1" applyBorder="1" applyAlignment="1" applyProtection="1">
      <alignment/>
      <protection/>
    </xf>
    <xf numFmtId="0" fontId="6" fillId="0" borderId="59" xfId="0" applyFont="1" applyBorder="1" applyAlignment="1" applyProtection="1">
      <alignment/>
      <protection/>
    </xf>
    <xf numFmtId="0" fontId="6" fillId="0" borderId="48" xfId="0" applyFont="1" applyBorder="1" applyAlignment="1" applyProtection="1">
      <alignment/>
      <protection/>
    </xf>
    <xf numFmtId="0" fontId="6" fillId="42" borderId="70" xfId="0" applyFont="1" applyFill="1" applyBorder="1" applyAlignment="1" applyProtection="1">
      <alignment horizontal="center"/>
      <protection/>
    </xf>
    <xf numFmtId="0" fontId="6" fillId="42" borderId="73" xfId="0" applyFont="1" applyFill="1" applyBorder="1" applyAlignment="1" applyProtection="1">
      <alignment horizontal="center"/>
      <protection/>
    </xf>
    <xf numFmtId="0" fontId="6" fillId="42" borderId="74" xfId="0" applyFont="1" applyFill="1" applyBorder="1" applyAlignment="1" applyProtection="1">
      <alignment horizontal="center"/>
      <protection/>
    </xf>
    <xf numFmtId="0" fontId="59" fillId="37" borderId="93" xfId="0" applyFont="1" applyFill="1" applyBorder="1" applyAlignment="1" applyProtection="1">
      <alignment horizontal="center"/>
      <protection/>
    </xf>
    <xf numFmtId="0" fontId="59" fillId="37" borderId="94" xfId="0" applyFont="1" applyFill="1" applyBorder="1" applyAlignment="1" applyProtection="1">
      <alignment horizontal="center"/>
      <protection/>
    </xf>
    <xf numFmtId="0" fontId="59" fillId="37" borderId="95" xfId="0" applyFont="1" applyFill="1" applyBorder="1" applyAlignment="1" applyProtection="1">
      <alignment horizontal="center"/>
      <protection/>
    </xf>
    <xf numFmtId="0" fontId="59" fillId="37" borderId="93" xfId="0" applyFont="1" applyFill="1" applyBorder="1" applyAlignment="1" applyProtection="1">
      <alignment horizontal="center" vertical="center"/>
      <protection/>
    </xf>
    <xf numFmtId="0" fontId="59" fillId="37" borderId="94" xfId="0" applyFont="1" applyFill="1" applyBorder="1" applyAlignment="1" applyProtection="1">
      <alignment horizontal="center" vertical="center"/>
      <protection/>
    </xf>
    <xf numFmtId="0" fontId="59" fillId="37" borderId="95" xfId="0" applyFont="1" applyFill="1" applyBorder="1" applyAlignment="1" applyProtection="1">
      <alignment horizontal="center" vertical="center"/>
      <protection/>
    </xf>
    <xf numFmtId="0" fontId="59" fillId="37" borderId="96" xfId="0" applyFont="1" applyFill="1" applyBorder="1" applyAlignment="1" applyProtection="1">
      <alignment horizontal="center" vertical="top"/>
      <protection/>
    </xf>
    <xf numFmtId="0" fontId="59" fillId="37" borderId="97" xfId="0" applyFont="1" applyFill="1" applyBorder="1" applyAlignment="1" applyProtection="1">
      <alignment horizontal="center" vertical="top"/>
      <protection/>
    </xf>
    <xf numFmtId="0" fontId="59" fillId="37" borderId="98" xfId="0" applyFont="1" applyFill="1" applyBorder="1" applyAlignment="1" applyProtection="1">
      <alignment horizontal="center" vertical="top"/>
      <protection/>
    </xf>
    <xf numFmtId="0" fontId="59" fillId="37" borderId="99" xfId="0" applyFont="1" applyFill="1" applyBorder="1" applyAlignment="1" applyProtection="1">
      <alignment horizontal="center"/>
      <protection/>
    </xf>
    <xf numFmtId="0" fontId="59" fillId="37" borderId="100" xfId="0" applyFont="1" applyFill="1" applyBorder="1" applyAlignment="1" applyProtection="1">
      <alignment horizontal="center"/>
      <protection/>
    </xf>
    <xf numFmtId="0" fontId="59" fillId="37" borderId="101" xfId="0" applyFont="1" applyFill="1" applyBorder="1" applyAlignment="1" applyProtection="1">
      <alignment horizontal="center"/>
      <protection/>
    </xf>
    <xf numFmtId="0" fontId="59" fillId="37" borderId="99" xfId="0" applyFont="1" applyFill="1" applyBorder="1" applyAlignment="1" applyProtection="1">
      <alignment horizontal="center" wrapText="1"/>
      <protection/>
    </xf>
    <xf numFmtId="0" fontId="59" fillId="37" borderId="100" xfId="0" applyFont="1" applyFill="1" applyBorder="1" applyAlignment="1" applyProtection="1">
      <alignment horizontal="center" wrapText="1"/>
      <protection/>
    </xf>
    <xf numFmtId="0" fontId="59" fillId="37" borderId="101" xfId="0" applyFont="1" applyFill="1" applyBorder="1" applyAlignment="1" applyProtection="1">
      <alignment horizontal="center" wrapText="1"/>
      <protection/>
    </xf>
    <xf numFmtId="0" fontId="60" fillId="37" borderId="99" xfId="0" applyFont="1" applyFill="1" applyBorder="1" applyAlignment="1" applyProtection="1">
      <alignment horizontal="center" vertical="center" wrapText="1"/>
      <protection/>
    </xf>
    <xf numFmtId="0" fontId="60" fillId="37" borderId="100" xfId="0" applyFont="1" applyFill="1" applyBorder="1" applyAlignment="1" applyProtection="1">
      <alignment horizontal="center" vertical="center" wrapText="1"/>
      <protection/>
    </xf>
    <xf numFmtId="0" fontId="60" fillId="37" borderId="101" xfId="0" applyFont="1" applyFill="1" applyBorder="1" applyAlignment="1" applyProtection="1">
      <alignment horizontal="center" vertical="center" wrapText="1"/>
      <protection/>
    </xf>
    <xf numFmtId="49" fontId="60" fillId="37" borderId="68" xfId="0" applyNumberFormat="1" applyFont="1" applyFill="1" applyBorder="1" applyAlignment="1" applyProtection="1">
      <alignment horizontal="center" vertical="center"/>
      <protection/>
    </xf>
    <xf numFmtId="49" fontId="60" fillId="37" borderId="102" xfId="0" applyNumberFormat="1" applyFont="1" applyFill="1" applyBorder="1" applyAlignment="1" applyProtection="1">
      <alignment horizontal="center" vertical="center"/>
      <protection/>
    </xf>
    <xf numFmtId="49" fontId="60" fillId="37" borderId="103" xfId="0" applyNumberFormat="1" applyFont="1" applyFill="1" applyBorder="1" applyAlignment="1" applyProtection="1">
      <alignment horizontal="center" vertical="center"/>
      <protection/>
    </xf>
    <xf numFmtId="0" fontId="61" fillId="37" borderId="99" xfId="0" applyFont="1" applyFill="1" applyBorder="1" applyAlignment="1" applyProtection="1">
      <alignment horizontal="center"/>
      <protection/>
    </xf>
    <xf numFmtId="0" fontId="61" fillId="37" borderId="100" xfId="0" applyFont="1" applyFill="1" applyBorder="1" applyAlignment="1" applyProtection="1">
      <alignment horizontal="center"/>
      <protection/>
    </xf>
    <xf numFmtId="0" fontId="61" fillId="37" borderId="101" xfId="0" applyFont="1" applyFill="1" applyBorder="1" applyAlignment="1" applyProtection="1">
      <alignment horizontal="center"/>
      <protection/>
    </xf>
    <xf numFmtId="1" fontId="6" fillId="37" borderId="104" xfId="44" applyNumberFormat="1" applyFont="1" applyFill="1" applyBorder="1" applyAlignment="1" applyProtection="1">
      <alignment horizontal="center"/>
      <protection/>
    </xf>
    <xf numFmtId="1" fontId="6" fillId="37" borderId="105" xfId="44" applyNumberFormat="1" applyFont="1" applyFill="1" applyBorder="1" applyAlignment="1" applyProtection="1">
      <alignment horizontal="center"/>
      <protection/>
    </xf>
    <xf numFmtId="0" fontId="6" fillId="43" borderId="70" xfId="0" applyFont="1" applyFill="1" applyBorder="1" applyAlignment="1" applyProtection="1">
      <alignment horizontal="center"/>
      <protection/>
    </xf>
    <xf numFmtId="0" fontId="6" fillId="43" borderId="73" xfId="0" applyFont="1" applyFill="1" applyBorder="1" applyAlignment="1" applyProtection="1">
      <alignment horizontal="center"/>
      <protection/>
    </xf>
    <xf numFmtId="0" fontId="6" fillId="43" borderId="74" xfId="0" applyFont="1" applyFill="1" applyBorder="1" applyAlignment="1" applyProtection="1">
      <alignment horizontal="center"/>
      <protection/>
    </xf>
    <xf numFmtId="0" fontId="62" fillId="37" borderId="18" xfId="0" applyFont="1" applyFill="1" applyBorder="1" applyAlignment="1" applyProtection="1">
      <alignment horizontal="center"/>
      <protection/>
    </xf>
    <xf numFmtId="0" fontId="62" fillId="37" borderId="0" xfId="0" applyFont="1" applyFill="1" applyBorder="1" applyAlignment="1" applyProtection="1">
      <alignment horizontal="center"/>
      <protection/>
    </xf>
    <xf numFmtId="0" fontId="62" fillId="37" borderId="10" xfId="0" applyFont="1" applyFill="1" applyBorder="1" applyAlignment="1" applyProtection="1">
      <alignment horizontal="center"/>
      <protection/>
    </xf>
    <xf numFmtId="0" fontId="62" fillId="37" borderId="96" xfId="0" applyFont="1" applyFill="1" applyBorder="1" applyAlignment="1" applyProtection="1">
      <alignment horizontal="center" vertical="center"/>
      <protection/>
    </xf>
    <xf numFmtId="0" fontId="62" fillId="37" borderId="97" xfId="0" applyFont="1" applyFill="1" applyBorder="1" applyAlignment="1" applyProtection="1">
      <alignment horizontal="center" vertical="center"/>
      <protection/>
    </xf>
    <xf numFmtId="0" fontId="62" fillId="37" borderId="98" xfId="0" applyFont="1" applyFill="1" applyBorder="1" applyAlignment="1" applyProtection="1">
      <alignment horizontal="center" vertical="center"/>
      <protection/>
    </xf>
    <xf numFmtId="0" fontId="62" fillId="37" borderId="40" xfId="0" applyFont="1" applyFill="1" applyBorder="1" applyAlignment="1" applyProtection="1">
      <alignment horizontal="center"/>
      <protection/>
    </xf>
    <xf numFmtId="0" fontId="62" fillId="37" borderId="59" xfId="0" applyFont="1" applyFill="1" applyBorder="1" applyAlignment="1" applyProtection="1">
      <alignment horizontal="center"/>
      <protection/>
    </xf>
    <xf numFmtId="0" fontId="62" fillId="37" borderId="91" xfId="0" applyFont="1" applyFill="1" applyBorder="1" applyAlignment="1" applyProtection="1">
      <alignment horizontal="center"/>
      <protection/>
    </xf>
    <xf numFmtId="0" fontId="62" fillId="37" borderId="99" xfId="0" applyFont="1" applyFill="1" applyBorder="1" applyAlignment="1" applyProtection="1">
      <alignment horizontal="center" vertical="center"/>
      <protection/>
    </xf>
    <xf numFmtId="0" fontId="62" fillId="37" borderId="100" xfId="0" applyFont="1" applyFill="1" applyBorder="1" applyAlignment="1" applyProtection="1">
      <alignment horizontal="center" vertical="center"/>
      <protection/>
    </xf>
    <xf numFmtId="0" fontId="62" fillId="37" borderId="101" xfId="0" applyFont="1" applyFill="1" applyBorder="1" applyAlignment="1" applyProtection="1">
      <alignment horizontal="center" vertical="center"/>
      <protection/>
    </xf>
    <xf numFmtId="0" fontId="62" fillId="37" borderId="99" xfId="0" applyFont="1" applyFill="1" applyBorder="1" applyAlignment="1" applyProtection="1">
      <alignment horizontal="center"/>
      <protection/>
    </xf>
    <xf numFmtId="0" fontId="62" fillId="37" borderId="100" xfId="0" applyFont="1" applyFill="1" applyBorder="1" applyAlignment="1" applyProtection="1">
      <alignment horizontal="center"/>
      <protection/>
    </xf>
    <xf numFmtId="0" fontId="62" fillId="37" borderId="101" xfId="0" applyFont="1" applyFill="1" applyBorder="1" applyAlignment="1" applyProtection="1">
      <alignment horizontal="center"/>
      <protection/>
    </xf>
    <xf numFmtId="0" fontId="62" fillId="37" borderId="93" xfId="0" applyFont="1" applyFill="1" applyBorder="1" applyAlignment="1" applyProtection="1">
      <alignment horizontal="center"/>
      <protection/>
    </xf>
    <xf numFmtId="0" fontId="62" fillId="37" borderId="94" xfId="0" applyFont="1" applyFill="1" applyBorder="1" applyAlignment="1" applyProtection="1">
      <alignment horizontal="center"/>
      <protection/>
    </xf>
    <xf numFmtId="0" fontId="62" fillId="37" borderId="95" xfId="0" applyFont="1" applyFill="1" applyBorder="1" applyAlignment="1" applyProtection="1">
      <alignment horizontal="center"/>
      <protection/>
    </xf>
    <xf numFmtId="0" fontId="5" fillId="0" borderId="106" xfId="0" applyFont="1" applyBorder="1" applyAlignment="1" applyProtection="1">
      <alignment horizontal="left"/>
      <protection/>
    </xf>
    <xf numFmtId="0" fontId="5" fillId="0" borderId="102" xfId="0" applyFont="1" applyBorder="1" applyAlignment="1" applyProtection="1">
      <alignment horizontal="left"/>
      <protection/>
    </xf>
    <xf numFmtId="0" fontId="5" fillId="0" borderId="107" xfId="0" applyFont="1" applyBorder="1" applyAlignment="1" applyProtection="1">
      <alignment horizontal="left"/>
      <protection/>
    </xf>
    <xf numFmtId="0" fontId="6" fillId="37" borderId="32" xfId="0" applyFont="1" applyFill="1" applyBorder="1" applyAlignment="1" applyProtection="1">
      <alignment/>
      <protection/>
    </xf>
    <xf numFmtId="0" fontId="6" fillId="37" borderId="60" xfId="0" applyFont="1" applyFill="1" applyBorder="1" applyAlignment="1" applyProtection="1">
      <alignment/>
      <protection/>
    </xf>
    <xf numFmtId="0" fontId="6" fillId="37" borderId="61" xfId="0" applyFont="1" applyFill="1" applyBorder="1" applyAlignment="1" applyProtection="1">
      <alignment/>
      <protection/>
    </xf>
    <xf numFmtId="0" fontId="6" fillId="44" borderId="49" xfId="0" applyFont="1" applyFill="1" applyBorder="1" applyAlignment="1" applyProtection="1">
      <alignment horizontal="center"/>
      <protection/>
    </xf>
    <xf numFmtId="0" fontId="6" fillId="44" borderId="50" xfId="0" applyFont="1" applyFill="1" applyBorder="1" applyAlignment="1" applyProtection="1">
      <alignment horizontal="center"/>
      <protection/>
    </xf>
    <xf numFmtId="0" fontId="6" fillId="44" borderId="51" xfId="0" applyFont="1" applyFill="1" applyBorder="1" applyAlignment="1" applyProtection="1">
      <alignment horizontal="center"/>
      <protection/>
    </xf>
    <xf numFmtId="0" fontId="63" fillId="45" borderId="96" xfId="0" applyFont="1" applyFill="1" applyBorder="1" applyAlignment="1" applyProtection="1">
      <alignment horizontal="center"/>
      <protection/>
    </xf>
    <xf numFmtId="0" fontId="63" fillId="45" borderId="97" xfId="0" applyFont="1" applyFill="1" applyBorder="1" applyAlignment="1" applyProtection="1">
      <alignment horizontal="center"/>
      <protection/>
    </xf>
    <xf numFmtId="0" fontId="63" fillId="45" borderId="98" xfId="0" applyFont="1" applyFill="1" applyBorder="1" applyAlignment="1" applyProtection="1">
      <alignment horizontal="center"/>
      <protection/>
    </xf>
    <xf numFmtId="0" fontId="63" fillId="46" borderId="96" xfId="0" applyFont="1" applyFill="1" applyBorder="1" applyAlignment="1" applyProtection="1">
      <alignment horizontal="center" vertical="center"/>
      <protection/>
    </xf>
    <xf numFmtId="0" fontId="63" fillId="46" borderId="97" xfId="0" applyFont="1" applyFill="1" applyBorder="1" applyAlignment="1" applyProtection="1">
      <alignment horizontal="center" vertical="center"/>
      <protection/>
    </xf>
    <xf numFmtId="0" fontId="63" fillId="46" borderId="98" xfId="0" applyFont="1" applyFill="1" applyBorder="1" applyAlignment="1" applyProtection="1">
      <alignment horizontal="center" vertical="center"/>
      <protection/>
    </xf>
    <xf numFmtId="164" fontId="63" fillId="37" borderId="99" xfId="44" applyNumberFormat="1" applyFont="1" applyFill="1" applyBorder="1" applyAlignment="1" applyProtection="1">
      <alignment horizontal="center"/>
      <protection/>
    </xf>
    <xf numFmtId="164" fontId="63" fillId="37" borderId="63" xfId="44" applyNumberFormat="1" applyFont="1" applyFill="1" applyBorder="1" applyAlignment="1" applyProtection="1">
      <alignment horizontal="center"/>
      <protection/>
    </xf>
    <xf numFmtId="164" fontId="63" fillId="37" borderId="100" xfId="44" applyNumberFormat="1" applyFont="1" applyFill="1" applyBorder="1" applyAlignment="1" applyProtection="1">
      <alignment horizontal="center"/>
      <protection/>
    </xf>
    <xf numFmtId="164" fontId="63" fillId="37" borderId="101" xfId="44" applyNumberFormat="1" applyFont="1" applyFill="1" applyBorder="1" applyAlignment="1" applyProtection="1">
      <alignment horizontal="center"/>
      <protection/>
    </xf>
    <xf numFmtId="0" fontId="6" fillId="0" borderId="40" xfId="0" applyFont="1" applyBorder="1" applyAlignment="1" applyProtection="1">
      <alignment/>
      <protection/>
    </xf>
    <xf numFmtId="0" fontId="6" fillId="47" borderId="70" xfId="0" applyFont="1" applyFill="1" applyBorder="1" applyAlignment="1" applyProtection="1">
      <alignment horizontal="center"/>
      <protection/>
    </xf>
    <xf numFmtId="0" fontId="6" fillId="47" borderId="73" xfId="0" applyFont="1" applyFill="1" applyBorder="1" applyAlignment="1" applyProtection="1">
      <alignment horizontal="center"/>
      <protection/>
    </xf>
    <xf numFmtId="0" fontId="6" fillId="47" borderId="74" xfId="0" applyFont="1" applyFill="1" applyBorder="1" applyAlignment="1" applyProtection="1">
      <alignment horizontal="center"/>
      <protection/>
    </xf>
    <xf numFmtId="0" fontId="64" fillId="37" borderId="93" xfId="0" applyFont="1" applyFill="1" applyBorder="1" applyAlignment="1" applyProtection="1">
      <alignment horizontal="center"/>
      <protection/>
    </xf>
    <xf numFmtId="0" fontId="64" fillId="37" borderId="94" xfId="0" applyFont="1" applyFill="1" applyBorder="1" applyAlignment="1" applyProtection="1">
      <alignment horizontal="center"/>
      <protection/>
    </xf>
    <xf numFmtId="0" fontId="64" fillId="37" borderId="95" xfId="0" applyFont="1" applyFill="1" applyBorder="1" applyAlignment="1" applyProtection="1">
      <alignment horizontal="center"/>
      <protection/>
    </xf>
    <xf numFmtId="0" fontId="64" fillId="37" borderId="99" xfId="0" applyFont="1" applyFill="1" applyBorder="1" applyAlignment="1" applyProtection="1">
      <alignment horizontal="center"/>
      <protection/>
    </xf>
    <xf numFmtId="0" fontId="64" fillId="37" borderId="100" xfId="0" applyFont="1" applyFill="1" applyBorder="1" applyAlignment="1" applyProtection="1">
      <alignment horizontal="center"/>
      <protection/>
    </xf>
    <xf numFmtId="0" fontId="64" fillId="37" borderId="101" xfId="0" applyFont="1" applyFill="1" applyBorder="1" applyAlignment="1" applyProtection="1">
      <alignment horizontal="center"/>
      <protection/>
    </xf>
    <xf numFmtId="0" fontId="6" fillId="0" borderId="96" xfId="0" applyFont="1" applyBorder="1" applyAlignment="1" applyProtection="1">
      <alignment/>
      <protection/>
    </xf>
    <xf numFmtId="0" fontId="6" fillId="0" borderId="97" xfId="0" applyFont="1" applyBorder="1" applyAlignment="1" applyProtection="1">
      <alignment/>
      <protection/>
    </xf>
    <xf numFmtId="0" fontId="6" fillId="0" borderId="94" xfId="0" applyFont="1" applyBorder="1" applyAlignment="1" applyProtection="1">
      <alignment/>
      <protection/>
    </xf>
    <xf numFmtId="0" fontId="6" fillId="0" borderId="108" xfId="0" applyFont="1" applyBorder="1" applyAlignment="1" applyProtection="1">
      <alignment/>
      <protection/>
    </xf>
    <xf numFmtId="0" fontId="65" fillId="48" borderId="70" xfId="0" applyFont="1" applyFill="1" applyBorder="1" applyAlignment="1" applyProtection="1">
      <alignment horizontal="center"/>
      <protection/>
    </xf>
    <xf numFmtId="0" fontId="65" fillId="48" borderId="73" xfId="0" applyFont="1" applyFill="1" applyBorder="1" applyAlignment="1" applyProtection="1">
      <alignment horizontal="center"/>
      <protection/>
    </xf>
    <xf numFmtId="0" fontId="65" fillId="48" borderId="74" xfId="0" applyFont="1" applyFill="1" applyBorder="1" applyAlignment="1" applyProtection="1">
      <alignment horizontal="center"/>
      <protection/>
    </xf>
    <xf numFmtId="0" fontId="6" fillId="49" borderId="40" xfId="0" applyFont="1" applyFill="1" applyBorder="1" applyAlignment="1" applyProtection="1">
      <alignment horizontal="center" vertical="center"/>
      <protection/>
    </xf>
    <xf numFmtId="0" fontId="6" fillId="49" borderId="59" xfId="0" applyFont="1" applyFill="1" applyBorder="1" applyAlignment="1" applyProtection="1">
      <alignment horizontal="center" vertical="center"/>
      <protection/>
    </xf>
    <xf numFmtId="0" fontId="6" fillId="49" borderId="91" xfId="0" applyFont="1" applyFill="1" applyBorder="1" applyAlignment="1" applyProtection="1">
      <alignment horizontal="center" vertical="center"/>
      <protection/>
    </xf>
    <xf numFmtId="0" fontId="6" fillId="50" borderId="18" xfId="0" applyFont="1" applyFill="1" applyBorder="1" applyAlignment="1" applyProtection="1">
      <alignment horizontal="center" vertical="top"/>
      <protection/>
    </xf>
    <xf numFmtId="0" fontId="6" fillId="50" borderId="0" xfId="0" applyFont="1" applyFill="1" applyBorder="1" applyAlignment="1" applyProtection="1">
      <alignment horizontal="center" vertical="top"/>
      <protection/>
    </xf>
    <xf numFmtId="0" fontId="6" fillId="50" borderId="10" xfId="0" applyFont="1" applyFill="1" applyBorder="1" applyAlignment="1" applyProtection="1">
      <alignment horizontal="center" vertical="top"/>
      <protection/>
    </xf>
    <xf numFmtId="0" fontId="6" fillId="0" borderId="12" xfId="0" applyFont="1" applyBorder="1" applyAlignment="1" applyProtection="1">
      <alignment horizontal="left" vertical="top"/>
      <protection/>
    </xf>
    <xf numFmtId="0" fontId="6" fillId="0" borderId="11" xfId="0" applyFont="1" applyBorder="1" applyAlignment="1" applyProtection="1">
      <alignment horizontal="left" vertical="top"/>
      <protection/>
    </xf>
    <xf numFmtId="0" fontId="6" fillId="37" borderId="62" xfId="0" applyFont="1" applyFill="1" applyBorder="1" applyAlignment="1" applyProtection="1">
      <alignment horizontal="center"/>
      <protection/>
    </xf>
    <xf numFmtId="0" fontId="6" fillId="37" borderId="63" xfId="0" applyFont="1" applyFill="1" applyBorder="1" applyAlignment="1" applyProtection="1">
      <alignment horizontal="center"/>
      <protection/>
    </xf>
    <xf numFmtId="0" fontId="6" fillId="37" borderId="65" xfId="0" applyFont="1" applyFill="1" applyBorder="1" applyAlignment="1" applyProtection="1">
      <alignment horizontal="center"/>
      <protection/>
    </xf>
    <xf numFmtId="0" fontId="66" fillId="37" borderId="70" xfId="0" applyFont="1" applyFill="1" applyBorder="1" applyAlignment="1" applyProtection="1">
      <alignment horizontal="center"/>
      <protection/>
    </xf>
    <xf numFmtId="0" fontId="66" fillId="37" borderId="73" xfId="0" applyFont="1" applyFill="1" applyBorder="1" applyAlignment="1" applyProtection="1">
      <alignment horizontal="center"/>
      <protection/>
    </xf>
    <xf numFmtId="0" fontId="66" fillId="37" borderId="74" xfId="0" applyFont="1" applyFill="1" applyBorder="1" applyAlignment="1" applyProtection="1">
      <alignment horizontal="center"/>
      <protection/>
    </xf>
    <xf numFmtId="0" fontId="66" fillId="37" borderId="40" xfId="0" applyFont="1" applyFill="1" applyBorder="1" applyAlignment="1" applyProtection="1">
      <alignment horizontal="center"/>
      <protection/>
    </xf>
    <xf numFmtId="0" fontId="66" fillId="37" borderId="59" xfId="0" applyFont="1" applyFill="1" applyBorder="1" applyAlignment="1" applyProtection="1">
      <alignment horizontal="center"/>
      <protection/>
    </xf>
    <xf numFmtId="0" fontId="66" fillId="37" borderId="91" xfId="0" applyFont="1" applyFill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6" fillId="0" borderId="42" xfId="0" applyFont="1" applyBorder="1" applyAlignment="1" applyProtection="1">
      <alignment/>
      <protection/>
    </xf>
    <xf numFmtId="0" fontId="6" fillId="40" borderId="40" xfId="0" applyFont="1" applyFill="1" applyBorder="1" applyAlignment="1" applyProtection="1">
      <alignment horizontal="center"/>
      <protection/>
    </xf>
    <xf numFmtId="0" fontId="6" fillId="40" borderId="59" xfId="0" applyFont="1" applyFill="1" applyBorder="1" applyAlignment="1" applyProtection="1">
      <alignment horizontal="center"/>
      <protection/>
    </xf>
    <xf numFmtId="0" fontId="6" fillId="40" borderId="91" xfId="0" applyFont="1" applyFill="1" applyBorder="1" applyAlignment="1" applyProtection="1">
      <alignment horizontal="center"/>
      <protection/>
    </xf>
    <xf numFmtId="0" fontId="6" fillId="0" borderId="49" xfId="0" applyFont="1" applyBorder="1" applyAlignment="1" applyProtection="1">
      <alignment horizontal="center"/>
      <protection/>
    </xf>
    <xf numFmtId="0" fontId="6" fillId="0" borderId="50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 horizontal="center"/>
      <protection/>
    </xf>
    <xf numFmtId="0" fontId="6" fillId="0" borderId="109" xfId="0" applyFont="1" applyBorder="1" applyAlignment="1" applyProtection="1">
      <alignment/>
      <protection/>
    </xf>
    <xf numFmtId="0" fontId="6" fillId="0" borderId="110" xfId="0" applyFont="1" applyBorder="1" applyAlignment="1" applyProtection="1">
      <alignment/>
      <protection/>
    </xf>
    <xf numFmtId="0" fontId="6" fillId="0" borderId="111" xfId="0" applyFont="1" applyBorder="1" applyAlignment="1" applyProtection="1">
      <alignment/>
      <protection/>
    </xf>
    <xf numFmtId="0" fontId="2" fillId="33" borderId="112" xfId="0" applyFont="1" applyFill="1" applyBorder="1" applyAlignment="1" applyProtection="1">
      <alignment horizontal="left" vertical="center"/>
      <protection/>
    </xf>
    <xf numFmtId="0" fontId="2" fillId="33" borderId="66" xfId="0" applyFont="1" applyFill="1" applyBorder="1" applyAlignment="1" applyProtection="1">
      <alignment horizontal="left" vertical="center"/>
      <protection/>
    </xf>
    <xf numFmtId="164" fontId="3" fillId="33" borderId="66" xfId="44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50" fillId="33" borderId="0" xfId="52" applyFill="1" applyBorder="1" applyAlignment="1" applyProtection="1">
      <alignment horizontal="left" vertical="center"/>
      <protection locked="0"/>
    </xf>
    <xf numFmtId="0" fontId="56" fillId="0" borderId="102" xfId="0" applyFont="1" applyBorder="1" applyAlignment="1" applyProtection="1">
      <alignment horizontal="left"/>
      <protection locked="0"/>
    </xf>
    <xf numFmtId="0" fontId="56" fillId="0" borderId="103" xfId="0" applyFont="1" applyBorder="1" applyAlignment="1" applyProtection="1">
      <alignment horizontal="left"/>
      <protection locked="0"/>
    </xf>
    <xf numFmtId="0" fontId="36" fillId="33" borderId="18" xfId="0" applyFont="1" applyFill="1" applyBorder="1" applyAlignment="1" applyProtection="1">
      <alignment horizontal="left" vertical="center"/>
      <protection/>
    </xf>
    <xf numFmtId="0" fontId="36" fillId="33" borderId="0" xfId="0" applyFont="1" applyFill="1" applyBorder="1" applyAlignment="1" applyProtection="1">
      <alignment horizontal="left" vertical="center"/>
      <protection/>
    </xf>
    <xf numFmtId="0" fontId="67" fillId="0" borderId="18" xfId="0" applyFont="1" applyBorder="1" applyAlignment="1">
      <alignment/>
    </xf>
    <xf numFmtId="0" fontId="36" fillId="33" borderId="0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2190750</xdr:colOff>
      <xdr:row>0</xdr:row>
      <xdr:rowOff>171450</xdr:rowOff>
    </xdr:from>
    <xdr:to>
      <xdr:col>5</xdr:col>
      <xdr:colOff>1781175</xdr:colOff>
      <xdr:row>3</xdr:row>
      <xdr:rowOff>104775</xdr:rowOff>
    </xdr:to>
    <xdr:pic>
      <xdr:nvPicPr>
        <xdr:cNvPr id="1" name="Picture 1" descr="mudlogo-new-1c-080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171450"/>
          <a:ext cx="1838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5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19.140625" style="0" customWidth="1"/>
    <col min="2" max="2" width="22.28125" style="0" customWidth="1"/>
    <col min="3" max="3" width="34.57421875" style="0" customWidth="1"/>
    <col min="4" max="4" width="18.7109375" style="0" customWidth="1"/>
    <col min="5" max="5" width="33.7109375" style="0" customWidth="1"/>
    <col min="6" max="6" width="27.00390625" style="0" customWidth="1"/>
    <col min="7" max="7" width="24.8515625" style="0" customWidth="1"/>
    <col min="9" max="9" width="11.7109375" style="0" customWidth="1"/>
  </cols>
  <sheetData>
    <row r="1" spans="1:10" ht="28.5" customHeight="1">
      <c r="A1" s="493" t="s">
        <v>550</v>
      </c>
      <c r="B1" s="494"/>
      <c r="C1" s="494"/>
      <c r="D1" s="495"/>
      <c r="E1" s="495"/>
      <c r="F1" s="495"/>
      <c r="G1" s="324"/>
      <c r="H1" s="325"/>
      <c r="I1" s="326"/>
      <c r="J1" s="1"/>
    </row>
    <row r="2" spans="1:10" ht="33" customHeight="1">
      <c r="A2" s="501" t="s">
        <v>549</v>
      </c>
      <c r="B2" s="502"/>
      <c r="C2" s="327"/>
      <c r="D2" s="328"/>
      <c r="E2" s="328"/>
      <c r="F2" s="328"/>
      <c r="G2" s="2"/>
      <c r="H2" s="3"/>
      <c r="I2" s="4"/>
      <c r="J2" s="1"/>
    </row>
    <row r="3" spans="1:10" ht="12" customHeight="1">
      <c r="A3" s="503" t="s">
        <v>548</v>
      </c>
      <c r="B3" s="504"/>
      <c r="C3" s="338"/>
      <c r="D3" s="338"/>
      <c r="E3" s="338"/>
      <c r="F3" s="338"/>
      <c r="G3" s="338"/>
      <c r="H3" s="338"/>
      <c r="I3" s="339"/>
      <c r="J3" s="6"/>
    </row>
    <row r="4" spans="1:10" ht="20.25">
      <c r="A4" s="329" t="s">
        <v>545</v>
      </c>
      <c r="B4" s="498"/>
      <c r="C4" s="496"/>
      <c r="D4" s="496"/>
      <c r="E4" s="496"/>
      <c r="F4" s="496"/>
      <c r="G4" s="496"/>
      <c r="H4" s="496"/>
      <c r="I4" s="497"/>
      <c r="J4" s="6"/>
    </row>
    <row r="5" spans="1:10" ht="20.25">
      <c r="A5" s="329" t="s">
        <v>546</v>
      </c>
      <c r="B5" s="496"/>
      <c r="C5" s="496"/>
      <c r="D5" s="496"/>
      <c r="E5" s="496"/>
      <c r="F5" s="496"/>
      <c r="G5" s="496"/>
      <c r="H5" s="496"/>
      <c r="I5" s="497"/>
      <c r="J5" s="6"/>
    </row>
    <row r="6" spans="1:10" ht="15">
      <c r="A6" s="330" t="s">
        <v>547</v>
      </c>
      <c r="B6" s="499"/>
      <c r="C6" s="499"/>
      <c r="D6" s="499"/>
      <c r="E6" s="499"/>
      <c r="F6" s="499"/>
      <c r="G6" s="499"/>
      <c r="H6" s="499"/>
      <c r="I6" s="500"/>
      <c r="J6" s="6"/>
    </row>
    <row r="7" spans="1:10" ht="15">
      <c r="A7" s="340" t="s">
        <v>544</v>
      </c>
      <c r="B7" s="341"/>
      <c r="C7" s="341"/>
      <c r="D7" s="341"/>
      <c r="E7" s="341"/>
      <c r="F7" s="341"/>
      <c r="G7" s="341"/>
      <c r="H7" s="341"/>
      <c r="I7" s="342"/>
      <c r="J7" s="6"/>
    </row>
    <row r="8" spans="1:10" ht="16.5">
      <c r="A8" s="343" t="s">
        <v>0</v>
      </c>
      <c r="B8" s="344"/>
      <c r="C8" s="345"/>
      <c r="D8" s="346"/>
      <c r="E8" s="347"/>
      <c r="F8" s="5" t="s">
        <v>1</v>
      </c>
      <c r="G8" s="348"/>
      <c r="H8" s="349"/>
      <c r="I8" s="350"/>
      <c r="J8" s="6"/>
    </row>
    <row r="9" spans="1:10" ht="16.5">
      <c r="A9" s="7" t="s">
        <v>2</v>
      </c>
      <c r="B9" s="8"/>
      <c r="C9" s="345"/>
      <c r="D9" s="346"/>
      <c r="E9" s="347"/>
      <c r="F9" s="5" t="s">
        <v>3</v>
      </c>
      <c r="G9" s="348"/>
      <c r="H9" s="349"/>
      <c r="I9" s="350"/>
      <c r="J9" s="6"/>
    </row>
    <row r="10" spans="1:10" ht="16.5">
      <c r="A10" s="343" t="s">
        <v>4</v>
      </c>
      <c r="B10" s="344"/>
      <c r="C10" s="345"/>
      <c r="D10" s="346"/>
      <c r="E10" s="347"/>
      <c r="F10" s="5" t="s">
        <v>5</v>
      </c>
      <c r="G10" s="348"/>
      <c r="H10" s="349"/>
      <c r="I10" s="350"/>
      <c r="J10" s="6"/>
    </row>
    <row r="11" spans="1:10" ht="16.5">
      <c r="A11" s="7" t="s">
        <v>6</v>
      </c>
      <c r="B11" s="8"/>
      <c r="C11" s="345"/>
      <c r="D11" s="346"/>
      <c r="E11" s="347"/>
      <c r="F11" s="9" t="s">
        <v>7</v>
      </c>
      <c r="G11" s="351"/>
      <c r="H11" s="352"/>
      <c r="I11" s="353"/>
      <c r="J11" s="31"/>
    </row>
    <row r="12" spans="1:10" ht="16.5">
      <c r="A12" s="343" t="s">
        <v>8</v>
      </c>
      <c r="B12" s="344"/>
      <c r="C12" s="345"/>
      <c r="D12" s="346"/>
      <c r="E12" s="347"/>
      <c r="F12" s="9" t="s">
        <v>9</v>
      </c>
      <c r="G12" s="351"/>
      <c r="H12" s="352"/>
      <c r="I12" s="353"/>
      <c r="J12" s="6"/>
    </row>
    <row r="13" spans="1:10" ht="17.25" thickBot="1">
      <c r="A13" s="354" t="s">
        <v>10</v>
      </c>
      <c r="B13" s="355"/>
      <c r="C13" s="356"/>
      <c r="D13" s="357"/>
      <c r="E13" s="357"/>
      <c r="F13" s="10"/>
      <c r="G13" s="11"/>
      <c r="H13" s="12"/>
      <c r="I13" s="13"/>
      <c r="J13" s="6"/>
    </row>
    <row r="14" spans="1:10" ht="16.5">
      <c r="A14" s="14" t="s">
        <v>11</v>
      </c>
      <c r="B14" s="15"/>
      <c r="C14" s="358">
        <f>H384</f>
        <v>0</v>
      </c>
      <c r="D14" s="359"/>
      <c r="E14" s="360"/>
      <c r="F14" s="361" t="s">
        <v>12</v>
      </c>
      <c r="G14" s="362"/>
      <c r="H14" s="363"/>
      <c r="I14" s="364"/>
      <c r="J14" s="6"/>
    </row>
    <row r="15" spans="1:10" ht="17.25" thickBot="1">
      <c r="A15" s="16" t="s">
        <v>13</v>
      </c>
      <c r="B15" s="17"/>
      <c r="C15" s="365">
        <f>I384</f>
        <v>0</v>
      </c>
      <c r="D15" s="366"/>
      <c r="E15" s="367"/>
      <c r="F15" s="368" t="s">
        <v>14</v>
      </c>
      <c r="G15" s="369"/>
      <c r="H15" s="370"/>
      <c r="I15" s="371"/>
      <c r="J15" s="6"/>
    </row>
    <row r="16" spans="1:10" ht="17.25" thickBot="1">
      <c r="A16" s="18"/>
      <c r="B16" s="19"/>
      <c r="C16" s="20"/>
      <c r="D16" s="20"/>
      <c r="E16" s="20"/>
      <c r="F16" s="21"/>
      <c r="G16" s="22"/>
      <c r="H16" s="23"/>
      <c r="I16" s="24"/>
      <c r="J16" s="6"/>
    </row>
    <row r="17" spans="1:10" ht="50.25" thickBot="1">
      <c r="A17" s="25" t="s">
        <v>15</v>
      </c>
      <c r="B17" s="26" t="s">
        <v>16</v>
      </c>
      <c r="C17" s="27" t="s">
        <v>17</v>
      </c>
      <c r="D17" s="28" t="s">
        <v>18</v>
      </c>
      <c r="E17" s="28" t="s">
        <v>19</v>
      </c>
      <c r="F17" s="29" t="s">
        <v>20</v>
      </c>
      <c r="G17" s="29" t="s">
        <v>21</v>
      </c>
      <c r="H17" s="28" t="s">
        <v>22</v>
      </c>
      <c r="I17" s="30" t="s">
        <v>23</v>
      </c>
      <c r="J17" s="6"/>
    </row>
    <row r="18" spans="1:10" ht="16.5">
      <c r="A18" s="32"/>
      <c r="B18" s="33"/>
      <c r="C18" s="34"/>
      <c r="D18" s="35"/>
      <c r="E18" s="35"/>
      <c r="F18" s="36"/>
      <c r="G18" s="33"/>
      <c r="H18" s="37"/>
      <c r="I18" s="38"/>
      <c r="J18" s="6"/>
    </row>
    <row r="19" spans="1:10" ht="16.5">
      <c r="A19" s="372" t="s">
        <v>24</v>
      </c>
      <c r="B19" s="373"/>
      <c r="C19" s="373"/>
      <c r="D19" s="373"/>
      <c r="E19" s="373"/>
      <c r="F19" s="373"/>
      <c r="G19" s="373"/>
      <c r="H19" s="373"/>
      <c r="I19" s="374"/>
      <c r="J19" s="57"/>
    </row>
    <row r="20" spans="1:10" ht="16.5">
      <c r="A20" s="39">
        <v>3271</v>
      </c>
      <c r="B20" s="40">
        <v>874974003271</v>
      </c>
      <c r="C20" s="41" t="s">
        <v>25</v>
      </c>
      <c r="D20" s="42">
        <v>30</v>
      </c>
      <c r="E20" s="42">
        <v>15</v>
      </c>
      <c r="F20" s="43">
        <v>1</v>
      </c>
      <c r="G20" s="44">
        <v>0</v>
      </c>
      <c r="H20" s="45">
        <f>G20*D20</f>
        <v>0</v>
      </c>
      <c r="I20" s="46">
        <f>E20*G20</f>
        <v>0</v>
      </c>
      <c r="J20" s="6"/>
    </row>
    <row r="21" spans="1:10" ht="16.5">
      <c r="A21" s="39">
        <v>3264</v>
      </c>
      <c r="B21" s="40">
        <v>874974003264</v>
      </c>
      <c r="C21" s="41" t="s">
        <v>26</v>
      </c>
      <c r="D21" s="42">
        <v>18</v>
      </c>
      <c r="E21" s="42">
        <v>9</v>
      </c>
      <c r="F21" s="43">
        <v>1</v>
      </c>
      <c r="G21" s="44">
        <v>0</v>
      </c>
      <c r="H21" s="45">
        <f>G21*D21</f>
        <v>0</v>
      </c>
      <c r="I21" s="46">
        <f>E21*G21</f>
        <v>0</v>
      </c>
      <c r="J21" s="6"/>
    </row>
    <row r="22" spans="1:10" ht="16.5">
      <c r="A22" s="47" t="s">
        <v>27</v>
      </c>
      <c r="B22" s="48"/>
      <c r="C22" s="375"/>
      <c r="D22" s="376"/>
      <c r="E22" s="376"/>
      <c r="F22" s="377"/>
      <c r="G22" s="48">
        <f>SUM(G20:G21)</f>
        <v>0</v>
      </c>
      <c r="H22" s="49">
        <f>SUM(H20:H21)</f>
        <v>0</v>
      </c>
      <c r="I22" s="50">
        <f>SUM(I20:I21)</f>
        <v>0</v>
      </c>
      <c r="J22" s="6"/>
    </row>
    <row r="23" spans="1:10" ht="16.5">
      <c r="A23" s="51"/>
      <c r="B23" s="52"/>
      <c r="C23" s="53"/>
      <c r="D23" s="54"/>
      <c r="E23" s="54"/>
      <c r="F23" s="52"/>
      <c r="G23" s="52"/>
      <c r="H23" s="55"/>
      <c r="I23" s="56"/>
      <c r="J23" s="6"/>
    </row>
    <row r="24" spans="1:10" ht="16.5">
      <c r="A24" s="378" t="s">
        <v>28</v>
      </c>
      <c r="B24" s="379"/>
      <c r="C24" s="379"/>
      <c r="D24" s="379"/>
      <c r="E24" s="379"/>
      <c r="F24" s="379"/>
      <c r="G24" s="379"/>
      <c r="H24" s="379"/>
      <c r="I24" s="380"/>
      <c r="J24" s="6"/>
    </row>
    <row r="25" spans="1:10" ht="17.25" thickBot="1">
      <c r="A25" s="381" t="s">
        <v>29</v>
      </c>
      <c r="B25" s="382"/>
      <c r="C25" s="382"/>
      <c r="D25" s="382"/>
      <c r="E25" s="382"/>
      <c r="F25" s="382"/>
      <c r="G25" s="382"/>
      <c r="H25" s="382"/>
      <c r="I25" s="383"/>
      <c r="J25" s="6"/>
    </row>
    <row r="26" spans="1:10" ht="16.5">
      <c r="A26" s="58">
        <v>1424</v>
      </c>
      <c r="B26" s="59">
        <v>874974001413</v>
      </c>
      <c r="C26" s="60" t="s">
        <v>30</v>
      </c>
      <c r="D26" s="61">
        <v>28</v>
      </c>
      <c r="E26" s="61">
        <f aca="true" t="shared" si="0" ref="E26:E41">D26/2</f>
        <v>14</v>
      </c>
      <c r="F26" s="62">
        <v>1</v>
      </c>
      <c r="G26" s="63">
        <v>0</v>
      </c>
      <c r="H26" s="64">
        <f>G26*D26</f>
        <v>0</v>
      </c>
      <c r="I26" s="65">
        <f>G26*E26</f>
        <v>0</v>
      </c>
      <c r="J26" s="6"/>
    </row>
    <row r="27" spans="1:10" ht="16.5">
      <c r="A27" s="66">
        <v>1425</v>
      </c>
      <c r="B27" s="40">
        <v>874974001420</v>
      </c>
      <c r="C27" s="41" t="s">
        <v>31</v>
      </c>
      <c r="D27" s="67">
        <v>28</v>
      </c>
      <c r="E27" s="42">
        <f t="shared" si="0"/>
        <v>14</v>
      </c>
      <c r="F27" s="43">
        <v>1</v>
      </c>
      <c r="G27" s="44">
        <v>0</v>
      </c>
      <c r="H27" s="45">
        <f aca="true" t="shared" si="1" ref="H27:H41">G27*D27</f>
        <v>0</v>
      </c>
      <c r="I27" s="46">
        <f aca="true" t="shared" si="2" ref="I27:I41">G27*E27</f>
        <v>0</v>
      </c>
      <c r="J27" s="6"/>
    </row>
    <row r="28" spans="1:10" ht="16.5">
      <c r="A28" s="66">
        <v>1426</v>
      </c>
      <c r="B28" s="40">
        <v>874974001437</v>
      </c>
      <c r="C28" s="68" t="s">
        <v>32</v>
      </c>
      <c r="D28" s="67">
        <v>28</v>
      </c>
      <c r="E28" s="42">
        <f t="shared" si="0"/>
        <v>14</v>
      </c>
      <c r="F28" s="43">
        <v>1</v>
      </c>
      <c r="G28" s="69">
        <v>0</v>
      </c>
      <c r="H28" s="45">
        <f t="shared" si="1"/>
        <v>0</v>
      </c>
      <c r="I28" s="46">
        <f t="shared" si="2"/>
        <v>0</v>
      </c>
      <c r="J28" s="6"/>
    </row>
    <row r="29" spans="1:10" ht="16.5">
      <c r="A29" s="66">
        <v>1703</v>
      </c>
      <c r="B29" s="40">
        <v>874974003066</v>
      </c>
      <c r="C29" s="68" t="s">
        <v>33</v>
      </c>
      <c r="D29" s="67">
        <v>28</v>
      </c>
      <c r="E29" s="42">
        <f t="shared" si="0"/>
        <v>14</v>
      </c>
      <c r="F29" s="43">
        <v>1</v>
      </c>
      <c r="G29" s="69">
        <v>0</v>
      </c>
      <c r="H29" s="45">
        <f t="shared" si="1"/>
        <v>0</v>
      </c>
      <c r="I29" s="46">
        <f t="shared" si="2"/>
        <v>0</v>
      </c>
      <c r="J29" s="6"/>
    </row>
    <row r="30" spans="1:10" ht="16.5">
      <c r="A30" s="66">
        <v>1419</v>
      </c>
      <c r="B30" s="40">
        <v>874974001352</v>
      </c>
      <c r="C30" s="68" t="s">
        <v>34</v>
      </c>
      <c r="D30" s="67">
        <v>28</v>
      </c>
      <c r="E30" s="42">
        <f t="shared" si="0"/>
        <v>14</v>
      </c>
      <c r="F30" s="43">
        <v>1</v>
      </c>
      <c r="G30" s="44">
        <v>0</v>
      </c>
      <c r="H30" s="45">
        <f t="shared" si="1"/>
        <v>0</v>
      </c>
      <c r="I30" s="46">
        <f t="shared" si="2"/>
        <v>0</v>
      </c>
      <c r="J30" s="6"/>
    </row>
    <row r="31" spans="1:10" ht="16.5">
      <c r="A31" s="66">
        <v>1422</v>
      </c>
      <c r="B31" s="40">
        <v>874974001345</v>
      </c>
      <c r="C31" s="68" t="s">
        <v>35</v>
      </c>
      <c r="D31" s="67">
        <v>28</v>
      </c>
      <c r="E31" s="42">
        <f t="shared" si="0"/>
        <v>14</v>
      </c>
      <c r="F31" s="43">
        <v>1</v>
      </c>
      <c r="G31" s="69">
        <v>0</v>
      </c>
      <c r="H31" s="45">
        <f t="shared" si="1"/>
        <v>0</v>
      </c>
      <c r="I31" s="46">
        <f t="shared" si="2"/>
        <v>0</v>
      </c>
      <c r="J31" s="6"/>
    </row>
    <row r="32" spans="1:10" ht="16.5">
      <c r="A32" s="66">
        <v>1465</v>
      </c>
      <c r="B32" s="40">
        <v>874974001369</v>
      </c>
      <c r="C32" s="68" t="s">
        <v>36</v>
      </c>
      <c r="D32" s="67">
        <v>28</v>
      </c>
      <c r="E32" s="42">
        <f t="shared" si="0"/>
        <v>14</v>
      </c>
      <c r="F32" s="43">
        <v>1</v>
      </c>
      <c r="G32" s="44">
        <v>0</v>
      </c>
      <c r="H32" s="45">
        <f t="shared" si="1"/>
        <v>0</v>
      </c>
      <c r="I32" s="46">
        <f t="shared" si="2"/>
        <v>0</v>
      </c>
      <c r="J32" s="6"/>
    </row>
    <row r="33" spans="1:10" ht="16.5">
      <c r="A33" s="66">
        <v>1466</v>
      </c>
      <c r="B33" s="40">
        <v>874974001376</v>
      </c>
      <c r="C33" s="68" t="s">
        <v>37</v>
      </c>
      <c r="D33" s="67">
        <v>28</v>
      </c>
      <c r="E33" s="42">
        <f t="shared" si="0"/>
        <v>14</v>
      </c>
      <c r="F33" s="43">
        <v>1</v>
      </c>
      <c r="G33" s="69">
        <v>0</v>
      </c>
      <c r="H33" s="45">
        <f t="shared" si="1"/>
        <v>0</v>
      </c>
      <c r="I33" s="46">
        <f t="shared" si="2"/>
        <v>0</v>
      </c>
      <c r="J33" s="6"/>
    </row>
    <row r="34" spans="1:10" ht="16.5">
      <c r="A34" s="66">
        <v>1423</v>
      </c>
      <c r="B34" s="40">
        <v>874974001444</v>
      </c>
      <c r="C34" s="68" t="s">
        <v>38</v>
      </c>
      <c r="D34" s="67">
        <v>28</v>
      </c>
      <c r="E34" s="42">
        <f t="shared" si="0"/>
        <v>14</v>
      </c>
      <c r="F34" s="43">
        <v>1</v>
      </c>
      <c r="G34" s="44">
        <v>0</v>
      </c>
      <c r="H34" s="45">
        <f t="shared" si="1"/>
        <v>0</v>
      </c>
      <c r="I34" s="46">
        <f t="shared" si="2"/>
        <v>0</v>
      </c>
      <c r="J34" s="6"/>
    </row>
    <row r="35" spans="1:10" ht="16.5">
      <c r="A35" s="66">
        <v>1417</v>
      </c>
      <c r="B35" s="40">
        <v>874974001451</v>
      </c>
      <c r="C35" s="68" t="s">
        <v>39</v>
      </c>
      <c r="D35" s="67">
        <v>28</v>
      </c>
      <c r="E35" s="42">
        <f t="shared" si="0"/>
        <v>14</v>
      </c>
      <c r="F35" s="43">
        <v>1</v>
      </c>
      <c r="G35" s="69">
        <v>0</v>
      </c>
      <c r="H35" s="45">
        <f t="shared" si="1"/>
        <v>0</v>
      </c>
      <c r="I35" s="46">
        <f t="shared" si="2"/>
        <v>0</v>
      </c>
      <c r="J35" s="6"/>
    </row>
    <row r="36" spans="1:10" ht="16.5">
      <c r="A36" s="66">
        <v>1420</v>
      </c>
      <c r="B36" s="40">
        <v>874974001468</v>
      </c>
      <c r="C36" s="68" t="s">
        <v>40</v>
      </c>
      <c r="D36" s="67">
        <v>28</v>
      </c>
      <c r="E36" s="42">
        <f t="shared" si="0"/>
        <v>14</v>
      </c>
      <c r="F36" s="43">
        <v>1</v>
      </c>
      <c r="G36" s="44">
        <v>0</v>
      </c>
      <c r="H36" s="45">
        <f t="shared" si="1"/>
        <v>0</v>
      </c>
      <c r="I36" s="46">
        <f t="shared" si="2"/>
        <v>0</v>
      </c>
      <c r="J36" s="79"/>
    </row>
    <row r="37" spans="1:10" ht="16.5">
      <c r="A37" s="66">
        <v>1418</v>
      </c>
      <c r="B37" s="40">
        <v>874974001383</v>
      </c>
      <c r="C37" s="68" t="s">
        <v>41</v>
      </c>
      <c r="D37" s="67">
        <v>28</v>
      </c>
      <c r="E37" s="42">
        <f t="shared" si="0"/>
        <v>14</v>
      </c>
      <c r="F37" s="43">
        <v>1</v>
      </c>
      <c r="G37" s="69">
        <v>0</v>
      </c>
      <c r="H37" s="45">
        <f t="shared" si="1"/>
        <v>0</v>
      </c>
      <c r="I37" s="46">
        <f t="shared" si="2"/>
        <v>0</v>
      </c>
      <c r="J37" s="88"/>
    </row>
    <row r="38" spans="1:10" ht="16.5">
      <c r="A38" s="66">
        <v>1421</v>
      </c>
      <c r="B38" s="40">
        <v>874974001390</v>
      </c>
      <c r="C38" s="68" t="s">
        <v>42</v>
      </c>
      <c r="D38" s="67">
        <v>28</v>
      </c>
      <c r="E38" s="42">
        <f t="shared" si="0"/>
        <v>14</v>
      </c>
      <c r="F38" s="43">
        <v>1</v>
      </c>
      <c r="G38" s="44">
        <v>0</v>
      </c>
      <c r="H38" s="45">
        <f t="shared" si="1"/>
        <v>0</v>
      </c>
      <c r="I38" s="46">
        <f t="shared" si="2"/>
        <v>0</v>
      </c>
      <c r="J38" s="88"/>
    </row>
    <row r="39" spans="1:10" ht="16.5">
      <c r="A39" s="66">
        <v>1468</v>
      </c>
      <c r="B39" s="40">
        <v>874974001406</v>
      </c>
      <c r="C39" s="68" t="s">
        <v>43</v>
      </c>
      <c r="D39" s="67">
        <v>28</v>
      </c>
      <c r="E39" s="42">
        <f t="shared" si="0"/>
        <v>14</v>
      </c>
      <c r="F39" s="43">
        <v>1</v>
      </c>
      <c r="G39" s="69">
        <v>0</v>
      </c>
      <c r="H39" s="45">
        <f t="shared" si="1"/>
        <v>0</v>
      </c>
      <c r="I39" s="46">
        <f t="shared" si="2"/>
        <v>0</v>
      </c>
      <c r="J39" s="88"/>
    </row>
    <row r="40" spans="1:10" ht="16.5">
      <c r="A40" s="66">
        <v>1705</v>
      </c>
      <c r="B40" s="40">
        <v>874974003073</v>
      </c>
      <c r="C40" s="68" t="s">
        <v>44</v>
      </c>
      <c r="D40" s="67">
        <v>28</v>
      </c>
      <c r="E40" s="42">
        <f t="shared" si="0"/>
        <v>14</v>
      </c>
      <c r="F40" s="43">
        <v>1</v>
      </c>
      <c r="G40" s="44">
        <v>0</v>
      </c>
      <c r="H40" s="45">
        <f t="shared" si="1"/>
        <v>0</v>
      </c>
      <c r="I40" s="46">
        <f t="shared" si="2"/>
        <v>0</v>
      </c>
      <c r="J40" s="88"/>
    </row>
    <row r="41" spans="1:10" ht="16.5">
      <c r="A41" s="70">
        <v>1704</v>
      </c>
      <c r="B41" s="71">
        <v>874974003080</v>
      </c>
      <c r="C41" s="72" t="s">
        <v>45</v>
      </c>
      <c r="D41" s="73">
        <v>28</v>
      </c>
      <c r="E41" s="74">
        <f t="shared" si="0"/>
        <v>14</v>
      </c>
      <c r="F41" s="75">
        <v>1</v>
      </c>
      <c r="G41" s="76">
        <v>0</v>
      </c>
      <c r="H41" s="77">
        <f t="shared" si="1"/>
        <v>0</v>
      </c>
      <c r="I41" s="78">
        <f t="shared" si="2"/>
        <v>0</v>
      </c>
      <c r="J41" s="88"/>
    </row>
    <row r="42" spans="1:10" ht="17.25" thickBot="1">
      <c r="A42" s="384" t="s">
        <v>46</v>
      </c>
      <c r="B42" s="385"/>
      <c r="C42" s="385"/>
      <c r="D42" s="385"/>
      <c r="E42" s="385"/>
      <c r="F42" s="385"/>
      <c r="G42" s="385"/>
      <c r="H42" s="385"/>
      <c r="I42" s="386"/>
      <c r="J42" s="88"/>
    </row>
    <row r="43" spans="1:10" ht="16.5">
      <c r="A43" s="80" t="s">
        <v>47</v>
      </c>
      <c r="B43" s="81">
        <v>874974001864</v>
      </c>
      <c r="C43" s="82" t="s">
        <v>48</v>
      </c>
      <c r="D43" s="83">
        <v>15</v>
      </c>
      <c r="E43" s="83">
        <f aca="true" t="shared" si="3" ref="E43:E58">D43/2</f>
        <v>7.5</v>
      </c>
      <c r="F43" s="84">
        <v>1</v>
      </c>
      <c r="G43" s="85">
        <v>0</v>
      </c>
      <c r="H43" s="86">
        <f>G43*D43</f>
        <v>0</v>
      </c>
      <c r="I43" s="87">
        <f>G43*E43</f>
        <v>0</v>
      </c>
      <c r="J43" s="88"/>
    </row>
    <row r="44" spans="1:10" ht="16.5">
      <c r="A44" s="89" t="s">
        <v>49</v>
      </c>
      <c r="B44" s="90">
        <v>874974001871</v>
      </c>
      <c r="C44" s="91" t="s">
        <v>50</v>
      </c>
      <c r="D44" s="92">
        <v>15</v>
      </c>
      <c r="E44" s="92">
        <f t="shared" si="3"/>
        <v>7.5</v>
      </c>
      <c r="F44" s="93">
        <v>1</v>
      </c>
      <c r="G44" s="94">
        <v>0</v>
      </c>
      <c r="H44" s="95">
        <f aca="true" t="shared" si="4" ref="H44:H58">G44*D44</f>
        <v>0</v>
      </c>
      <c r="I44" s="96">
        <f aca="true" t="shared" si="5" ref="I44:I58">G44*E44</f>
        <v>0</v>
      </c>
      <c r="J44" s="88"/>
    </row>
    <row r="45" spans="1:10" ht="16.5">
      <c r="A45" s="97" t="s">
        <v>51</v>
      </c>
      <c r="B45" s="90">
        <v>874974001888</v>
      </c>
      <c r="C45" s="98" t="s">
        <v>52</v>
      </c>
      <c r="D45" s="92">
        <v>15</v>
      </c>
      <c r="E45" s="99">
        <f t="shared" si="3"/>
        <v>7.5</v>
      </c>
      <c r="F45" s="100">
        <v>1</v>
      </c>
      <c r="G45" s="101">
        <v>0</v>
      </c>
      <c r="H45" s="102">
        <f t="shared" si="4"/>
        <v>0</v>
      </c>
      <c r="I45" s="103">
        <f t="shared" si="5"/>
        <v>0</v>
      </c>
      <c r="J45" s="88"/>
    </row>
    <row r="46" spans="1:10" ht="16.5">
      <c r="A46" s="97" t="s">
        <v>53</v>
      </c>
      <c r="B46" s="90">
        <v>874974001895</v>
      </c>
      <c r="C46" s="98" t="s">
        <v>54</v>
      </c>
      <c r="D46" s="92">
        <v>15</v>
      </c>
      <c r="E46" s="99">
        <f t="shared" si="3"/>
        <v>7.5</v>
      </c>
      <c r="F46" s="100">
        <v>1</v>
      </c>
      <c r="G46" s="101">
        <v>0</v>
      </c>
      <c r="H46" s="102">
        <f t="shared" si="4"/>
        <v>0</v>
      </c>
      <c r="I46" s="103">
        <f t="shared" si="5"/>
        <v>0</v>
      </c>
      <c r="J46" s="88"/>
    </row>
    <row r="47" spans="1:10" ht="16.5">
      <c r="A47" s="104" t="s">
        <v>55</v>
      </c>
      <c r="B47" s="90">
        <v>874974001789</v>
      </c>
      <c r="C47" s="105" t="s">
        <v>56</v>
      </c>
      <c r="D47" s="92">
        <v>15</v>
      </c>
      <c r="E47" s="99">
        <f t="shared" si="3"/>
        <v>7.5</v>
      </c>
      <c r="F47" s="100">
        <v>1</v>
      </c>
      <c r="G47" s="101">
        <v>0</v>
      </c>
      <c r="H47" s="102">
        <f t="shared" si="4"/>
        <v>0</v>
      </c>
      <c r="I47" s="103">
        <f t="shared" si="5"/>
        <v>0</v>
      </c>
      <c r="J47" s="88"/>
    </row>
    <row r="48" spans="1:10" ht="16.5">
      <c r="A48" s="104" t="s">
        <v>57</v>
      </c>
      <c r="B48" s="90">
        <v>874974001796</v>
      </c>
      <c r="C48" s="105" t="s">
        <v>58</v>
      </c>
      <c r="D48" s="92">
        <v>15</v>
      </c>
      <c r="E48" s="99">
        <f t="shared" si="3"/>
        <v>7.5</v>
      </c>
      <c r="F48" s="100">
        <v>1</v>
      </c>
      <c r="G48" s="101">
        <v>0</v>
      </c>
      <c r="H48" s="102">
        <f t="shared" si="4"/>
        <v>0</v>
      </c>
      <c r="I48" s="103">
        <f t="shared" si="5"/>
        <v>0</v>
      </c>
      <c r="J48" s="88"/>
    </row>
    <row r="49" spans="1:10" ht="16.5">
      <c r="A49" s="104" t="s">
        <v>59</v>
      </c>
      <c r="B49" s="90">
        <v>874974001802</v>
      </c>
      <c r="C49" s="105" t="s">
        <v>60</v>
      </c>
      <c r="D49" s="92">
        <v>15</v>
      </c>
      <c r="E49" s="99">
        <f t="shared" si="3"/>
        <v>7.5</v>
      </c>
      <c r="F49" s="100">
        <v>1</v>
      </c>
      <c r="G49" s="101">
        <v>0</v>
      </c>
      <c r="H49" s="102">
        <f t="shared" si="4"/>
        <v>0</v>
      </c>
      <c r="I49" s="103">
        <f t="shared" si="5"/>
        <v>0</v>
      </c>
      <c r="J49" s="88"/>
    </row>
    <row r="50" spans="1:10" ht="16.5">
      <c r="A50" s="104" t="s">
        <v>61</v>
      </c>
      <c r="B50" s="90">
        <v>874974001819</v>
      </c>
      <c r="C50" s="105" t="s">
        <v>62</v>
      </c>
      <c r="D50" s="92">
        <v>15</v>
      </c>
      <c r="E50" s="99">
        <f t="shared" si="3"/>
        <v>7.5</v>
      </c>
      <c r="F50" s="100">
        <v>1</v>
      </c>
      <c r="G50" s="101">
        <v>0</v>
      </c>
      <c r="H50" s="102">
        <f t="shared" si="4"/>
        <v>0</v>
      </c>
      <c r="I50" s="103">
        <f t="shared" si="5"/>
        <v>0</v>
      </c>
      <c r="J50" s="88"/>
    </row>
    <row r="51" spans="1:10" ht="16.5">
      <c r="A51" s="97" t="s">
        <v>63</v>
      </c>
      <c r="B51" s="90">
        <v>874974001901</v>
      </c>
      <c r="C51" s="105" t="s">
        <v>64</v>
      </c>
      <c r="D51" s="92">
        <v>15</v>
      </c>
      <c r="E51" s="99">
        <f t="shared" si="3"/>
        <v>7.5</v>
      </c>
      <c r="F51" s="100">
        <v>1</v>
      </c>
      <c r="G51" s="101">
        <v>0</v>
      </c>
      <c r="H51" s="102">
        <f t="shared" si="4"/>
        <v>0</v>
      </c>
      <c r="I51" s="103">
        <f t="shared" si="5"/>
        <v>0</v>
      </c>
      <c r="J51" s="88"/>
    </row>
    <row r="52" spans="1:10" ht="16.5">
      <c r="A52" s="97" t="s">
        <v>65</v>
      </c>
      <c r="B52" s="90">
        <v>874974001918</v>
      </c>
      <c r="C52" s="105" t="s">
        <v>66</v>
      </c>
      <c r="D52" s="92">
        <v>15</v>
      </c>
      <c r="E52" s="99">
        <f t="shared" si="3"/>
        <v>7.5</v>
      </c>
      <c r="F52" s="100">
        <v>1</v>
      </c>
      <c r="G52" s="101">
        <v>0</v>
      </c>
      <c r="H52" s="102">
        <f t="shared" si="4"/>
        <v>0</v>
      </c>
      <c r="I52" s="103">
        <f t="shared" si="5"/>
        <v>0</v>
      </c>
      <c r="J52" s="88"/>
    </row>
    <row r="53" spans="1:10" ht="16.5">
      <c r="A53" s="97" t="s">
        <v>67</v>
      </c>
      <c r="B53" s="90">
        <v>874974001925</v>
      </c>
      <c r="C53" s="105" t="s">
        <v>68</v>
      </c>
      <c r="D53" s="92">
        <v>15</v>
      </c>
      <c r="E53" s="99">
        <f t="shared" si="3"/>
        <v>7.5</v>
      </c>
      <c r="F53" s="100">
        <v>1</v>
      </c>
      <c r="G53" s="101">
        <v>0</v>
      </c>
      <c r="H53" s="102">
        <f t="shared" si="4"/>
        <v>0</v>
      </c>
      <c r="I53" s="103">
        <f t="shared" si="5"/>
        <v>0</v>
      </c>
      <c r="J53" s="106"/>
    </row>
    <row r="54" spans="1:10" ht="16.5">
      <c r="A54" s="97" t="s">
        <v>69</v>
      </c>
      <c r="B54" s="90">
        <v>874974001840</v>
      </c>
      <c r="C54" s="105" t="s">
        <v>70</v>
      </c>
      <c r="D54" s="92">
        <v>15</v>
      </c>
      <c r="E54" s="99">
        <f t="shared" si="3"/>
        <v>7.5</v>
      </c>
      <c r="F54" s="100">
        <v>1</v>
      </c>
      <c r="G54" s="101">
        <v>0</v>
      </c>
      <c r="H54" s="102">
        <f t="shared" si="4"/>
        <v>0</v>
      </c>
      <c r="I54" s="103">
        <f t="shared" si="5"/>
        <v>0</v>
      </c>
      <c r="J54" s="106"/>
    </row>
    <row r="55" spans="1:10" ht="16.5">
      <c r="A55" s="97" t="s">
        <v>71</v>
      </c>
      <c r="B55" s="90">
        <v>874974001857</v>
      </c>
      <c r="C55" s="105" t="s">
        <v>72</v>
      </c>
      <c r="D55" s="92">
        <v>15</v>
      </c>
      <c r="E55" s="99">
        <f t="shared" si="3"/>
        <v>7.5</v>
      </c>
      <c r="F55" s="100">
        <v>1</v>
      </c>
      <c r="G55" s="101">
        <v>0</v>
      </c>
      <c r="H55" s="102">
        <f t="shared" si="4"/>
        <v>0</v>
      </c>
      <c r="I55" s="103">
        <f t="shared" si="5"/>
        <v>0</v>
      </c>
      <c r="J55" s="106"/>
    </row>
    <row r="56" spans="1:10" ht="16.5">
      <c r="A56" s="97" t="s">
        <v>73</v>
      </c>
      <c r="B56" s="90">
        <v>874974003059</v>
      </c>
      <c r="C56" s="105" t="s">
        <v>74</v>
      </c>
      <c r="D56" s="92">
        <v>15</v>
      </c>
      <c r="E56" s="99">
        <f t="shared" si="3"/>
        <v>7.5</v>
      </c>
      <c r="F56" s="100">
        <v>1</v>
      </c>
      <c r="G56" s="101">
        <v>0</v>
      </c>
      <c r="H56" s="102">
        <f t="shared" si="4"/>
        <v>0</v>
      </c>
      <c r="I56" s="103">
        <f t="shared" si="5"/>
        <v>0</v>
      </c>
      <c r="J56" s="106"/>
    </row>
    <row r="57" spans="1:10" ht="16.5">
      <c r="A57" s="104" t="s">
        <v>75</v>
      </c>
      <c r="B57" s="90">
        <v>874974001826</v>
      </c>
      <c r="C57" s="105" t="s">
        <v>76</v>
      </c>
      <c r="D57" s="92">
        <v>15</v>
      </c>
      <c r="E57" s="99">
        <f t="shared" si="3"/>
        <v>7.5</v>
      </c>
      <c r="F57" s="100">
        <v>1</v>
      </c>
      <c r="G57" s="101">
        <v>0</v>
      </c>
      <c r="H57" s="102">
        <f t="shared" si="4"/>
        <v>0</v>
      </c>
      <c r="I57" s="103">
        <f t="shared" si="5"/>
        <v>0</v>
      </c>
      <c r="J57" s="106"/>
    </row>
    <row r="58" spans="1:10" ht="16.5">
      <c r="A58" s="104" t="s">
        <v>77</v>
      </c>
      <c r="B58" s="90">
        <v>874974001833</v>
      </c>
      <c r="C58" s="105" t="s">
        <v>78</v>
      </c>
      <c r="D58" s="92">
        <v>15</v>
      </c>
      <c r="E58" s="99">
        <f t="shared" si="3"/>
        <v>7.5</v>
      </c>
      <c r="F58" s="100">
        <v>1</v>
      </c>
      <c r="G58" s="101">
        <v>0</v>
      </c>
      <c r="H58" s="102">
        <f t="shared" si="4"/>
        <v>0</v>
      </c>
      <c r="I58" s="103">
        <f t="shared" si="5"/>
        <v>0</v>
      </c>
      <c r="J58" s="106"/>
    </row>
    <row r="59" spans="1:10" ht="17.25" thickBot="1">
      <c r="A59" s="387" t="s">
        <v>79</v>
      </c>
      <c r="B59" s="388"/>
      <c r="C59" s="388"/>
      <c r="D59" s="388"/>
      <c r="E59" s="388"/>
      <c r="F59" s="388"/>
      <c r="G59" s="388"/>
      <c r="H59" s="388"/>
      <c r="I59" s="389"/>
      <c r="J59" s="106"/>
    </row>
    <row r="60" spans="1:10" ht="16.5">
      <c r="A60" s="107">
        <v>6333</v>
      </c>
      <c r="B60" s="108">
        <v>874974006333</v>
      </c>
      <c r="C60" s="109" t="s">
        <v>80</v>
      </c>
      <c r="D60" s="110">
        <v>17</v>
      </c>
      <c r="E60" s="110">
        <f aca="true" t="shared" si="6" ref="E60:E75">D60/2</f>
        <v>8.5</v>
      </c>
      <c r="F60" s="111">
        <v>1</v>
      </c>
      <c r="G60" s="112">
        <v>0</v>
      </c>
      <c r="H60" s="113">
        <f aca="true" t="shared" si="7" ref="H60:H75">G60*D60</f>
        <v>0</v>
      </c>
      <c r="I60" s="114">
        <f aca="true" t="shared" si="8" ref="I60:I75">G60*E60</f>
        <v>0</v>
      </c>
      <c r="J60" s="106"/>
    </row>
    <row r="61" spans="1:10" ht="16.5">
      <c r="A61" s="115">
        <v>6340</v>
      </c>
      <c r="B61" s="108">
        <v>874974006340</v>
      </c>
      <c r="C61" s="116" t="s">
        <v>81</v>
      </c>
      <c r="D61" s="110">
        <v>17</v>
      </c>
      <c r="E61" s="110">
        <f t="shared" si="6"/>
        <v>8.5</v>
      </c>
      <c r="F61" s="111">
        <v>1</v>
      </c>
      <c r="G61" s="112">
        <v>0</v>
      </c>
      <c r="H61" s="113">
        <f t="shared" si="7"/>
        <v>0</v>
      </c>
      <c r="I61" s="114">
        <f t="shared" si="8"/>
        <v>0</v>
      </c>
      <c r="J61" s="106"/>
    </row>
    <row r="62" spans="1:10" ht="16.5">
      <c r="A62" s="115">
        <v>6357</v>
      </c>
      <c r="B62" s="108">
        <v>874974006357</v>
      </c>
      <c r="C62" s="116" t="s">
        <v>82</v>
      </c>
      <c r="D62" s="110">
        <v>17</v>
      </c>
      <c r="E62" s="110">
        <f t="shared" si="6"/>
        <v>8.5</v>
      </c>
      <c r="F62" s="111">
        <v>1</v>
      </c>
      <c r="G62" s="112">
        <v>0</v>
      </c>
      <c r="H62" s="113">
        <f t="shared" si="7"/>
        <v>0</v>
      </c>
      <c r="I62" s="114">
        <f t="shared" si="8"/>
        <v>0</v>
      </c>
      <c r="J62" s="106"/>
    </row>
    <row r="63" spans="1:10" ht="16.5">
      <c r="A63" s="115">
        <v>6364</v>
      </c>
      <c r="B63" s="108">
        <v>874974006364</v>
      </c>
      <c r="C63" s="116" t="s">
        <v>83</v>
      </c>
      <c r="D63" s="110">
        <v>17</v>
      </c>
      <c r="E63" s="110">
        <f t="shared" si="6"/>
        <v>8.5</v>
      </c>
      <c r="F63" s="111">
        <v>1</v>
      </c>
      <c r="G63" s="112">
        <v>0</v>
      </c>
      <c r="H63" s="113">
        <f t="shared" si="7"/>
        <v>0</v>
      </c>
      <c r="I63" s="114">
        <f t="shared" si="8"/>
        <v>0</v>
      </c>
      <c r="J63" s="106"/>
    </row>
    <row r="64" spans="1:10" ht="16.5">
      <c r="A64" s="115">
        <v>6371</v>
      </c>
      <c r="B64" s="108">
        <v>874974006371</v>
      </c>
      <c r="C64" s="116" t="s">
        <v>84</v>
      </c>
      <c r="D64" s="110">
        <v>17</v>
      </c>
      <c r="E64" s="110">
        <f t="shared" si="6"/>
        <v>8.5</v>
      </c>
      <c r="F64" s="111">
        <v>1</v>
      </c>
      <c r="G64" s="112">
        <v>0</v>
      </c>
      <c r="H64" s="113">
        <f t="shared" si="7"/>
        <v>0</v>
      </c>
      <c r="I64" s="114">
        <f t="shared" si="8"/>
        <v>0</v>
      </c>
      <c r="J64" s="106"/>
    </row>
    <row r="65" spans="1:10" ht="16.5">
      <c r="A65" s="115">
        <v>6388</v>
      </c>
      <c r="B65" s="108">
        <v>874974006388</v>
      </c>
      <c r="C65" s="116" t="s">
        <v>85</v>
      </c>
      <c r="D65" s="110">
        <v>17</v>
      </c>
      <c r="E65" s="110">
        <f t="shared" si="6"/>
        <v>8.5</v>
      </c>
      <c r="F65" s="111">
        <v>1</v>
      </c>
      <c r="G65" s="112">
        <v>0</v>
      </c>
      <c r="H65" s="113">
        <f t="shared" si="7"/>
        <v>0</v>
      </c>
      <c r="I65" s="114">
        <f t="shared" si="8"/>
        <v>0</v>
      </c>
      <c r="J65" s="106"/>
    </row>
    <row r="66" spans="1:10" ht="16.5">
      <c r="A66" s="115">
        <v>6395</v>
      </c>
      <c r="B66" s="108">
        <v>874974006395</v>
      </c>
      <c r="C66" s="116" t="s">
        <v>86</v>
      </c>
      <c r="D66" s="110">
        <v>17</v>
      </c>
      <c r="E66" s="110">
        <f t="shared" si="6"/>
        <v>8.5</v>
      </c>
      <c r="F66" s="111">
        <v>1</v>
      </c>
      <c r="G66" s="112">
        <v>0</v>
      </c>
      <c r="H66" s="113">
        <f t="shared" si="7"/>
        <v>0</v>
      </c>
      <c r="I66" s="114">
        <f t="shared" si="8"/>
        <v>0</v>
      </c>
      <c r="J66" s="124"/>
    </row>
    <row r="67" spans="1:10" ht="16.5">
      <c r="A67" s="115">
        <v>6470</v>
      </c>
      <c r="B67" s="108">
        <v>874974006470</v>
      </c>
      <c r="C67" s="116" t="s">
        <v>87</v>
      </c>
      <c r="D67" s="110">
        <v>17</v>
      </c>
      <c r="E67" s="110">
        <f t="shared" si="6"/>
        <v>8.5</v>
      </c>
      <c r="F67" s="111">
        <v>1</v>
      </c>
      <c r="G67" s="112">
        <v>0</v>
      </c>
      <c r="H67" s="113">
        <f t="shared" si="7"/>
        <v>0</v>
      </c>
      <c r="I67" s="114">
        <f t="shared" si="8"/>
        <v>0</v>
      </c>
      <c r="J67" s="124"/>
    </row>
    <row r="68" spans="1:10" ht="16.5">
      <c r="A68" s="115">
        <v>6487</v>
      </c>
      <c r="B68" s="108">
        <v>874974006487</v>
      </c>
      <c r="C68" s="116" t="s">
        <v>88</v>
      </c>
      <c r="D68" s="110">
        <v>17</v>
      </c>
      <c r="E68" s="110">
        <f t="shared" si="6"/>
        <v>8.5</v>
      </c>
      <c r="F68" s="111">
        <v>1</v>
      </c>
      <c r="G68" s="112">
        <v>0</v>
      </c>
      <c r="H68" s="113">
        <f t="shared" si="7"/>
        <v>0</v>
      </c>
      <c r="I68" s="114">
        <f t="shared" si="8"/>
        <v>0</v>
      </c>
      <c r="J68" s="124"/>
    </row>
    <row r="69" spans="1:10" ht="16.5">
      <c r="A69" s="115">
        <v>6484</v>
      </c>
      <c r="B69" s="108">
        <v>874974006494</v>
      </c>
      <c r="C69" s="116" t="s">
        <v>89</v>
      </c>
      <c r="D69" s="110">
        <v>17</v>
      </c>
      <c r="E69" s="110">
        <f t="shared" si="6"/>
        <v>8.5</v>
      </c>
      <c r="F69" s="111">
        <v>1</v>
      </c>
      <c r="G69" s="112">
        <v>0</v>
      </c>
      <c r="H69" s="113">
        <f t="shared" si="7"/>
        <v>0</v>
      </c>
      <c r="I69" s="114">
        <f t="shared" si="8"/>
        <v>0</v>
      </c>
      <c r="J69" s="124"/>
    </row>
    <row r="70" spans="1:10" ht="16.5">
      <c r="A70" s="115">
        <v>6517</v>
      </c>
      <c r="B70" s="108">
        <v>874974006517</v>
      </c>
      <c r="C70" s="116" t="s">
        <v>90</v>
      </c>
      <c r="D70" s="110">
        <v>17</v>
      </c>
      <c r="E70" s="110">
        <f t="shared" si="6"/>
        <v>8.5</v>
      </c>
      <c r="F70" s="111">
        <v>1</v>
      </c>
      <c r="G70" s="112">
        <v>0</v>
      </c>
      <c r="H70" s="113">
        <f t="shared" si="7"/>
        <v>0</v>
      </c>
      <c r="I70" s="114">
        <f t="shared" si="8"/>
        <v>0</v>
      </c>
      <c r="J70" s="6"/>
    </row>
    <row r="71" spans="1:10" ht="16.5">
      <c r="A71" s="115">
        <v>6524</v>
      </c>
      <c r="B71" s="108">
        <v>874974006524</v>
      </c>
      <c r="C71" s="116" t="s">
        <v>91</v>
      </c>
      <c r="D71" s="110">
        <v>17</v>
      </c>
      <c r="E71" s="110">
        <f t="shared" si="6"/>
        <v>8.5</v>
      </c>
      <c r="F71" s="111">
        <v>1</v>
      </c>
      <c r="G71" s="112">
        <v>0</v>
      </c>
      <c r="H71" s="113">
        <f t="shared" si="7"/>
        <v>0</v>
      </c>
      <c r="I71" s="114">
        <f t="shared" si="8"/>
        <v>0</v>
      </c>
      <c r="J71" s="88"/>
    </row>
    <row r="72" spans="1:10" ht="16.5">
      <c r="A72" s="117">
        <v>6401</v>
      </c>
      <c r="B72" s="118">
        <v>874974006401</v>
      </c>
      <c r="C72" s="119" t="s">
        <v>92</v>
      </c>
      <c r="D72" s="120">
        <v>17</v>
      </c>
      <c r="E72" s="120">
        <f t="shared" si="6"/>
        <v>8.5</v>
      </c>
      <c r="F72" s="121">
        <v>1</v>
      </c>
      <c r="G72" s="112">
        <v>0</v>
      </c>
      <c r="H72" s="122">
        <f t="shared" si="7"/>
        <v>0</v>
      </c>
      <c r="I72" s="123">
        <f t="shared" si="8"/>
        <v>0</v>
      </c>
      <c r="J72" s="88"/>
    </row>
    <row r="73" spans="1:10" ht="16.5">
      <c r="A73" s="117">
        <v>6449</v>
      </c>
      <c r="B73" s="118">
        <v>874974006449</v>
      </c>
      <c r="C73" s="119" t="s">
        <v>93</v>
      </c>
      <c r="D73" s="120">
        <v>17</v>
      </c>
      <c r="E73" s="120">
        <f t="shared" si="6"/>
        <v>8.5</v>
      </c>
      <c r="F73" s="121">
        <v>1</v>
      </c>
      <c r="G73" s="112">
        <v>0</v>
      </c>
      <c r="H73" s="122">
        <f t="shared" si="7"/>
        <v>0</v>
      </c>
      <c r="I73" s="123">
        <f t="shared" si="8"/>
        <v>0</v>
      </c>
      <c r="J73" s="88"/>
    </row>
    <row r="74" spans="1:10" ht="16.5">
      <c r="A74" s="117">
        <v>6456</v>
      </c>
      <c r="B74" s="118">
        <v>874974006456</v>
      </c>
      <c r="C74" s="119" t="s">
        <v>94</v>
      </c>
      <c r="D74" s="120">
        <v>17</v>
      </c>
      <c r="E74" s="120">
        <f t="shared" si="6"/>
        <v>8.5</v>
      </c>
      <c r="F74" s="121">
        <v>1</v>
      </c>
      <c r="G74" s="112">
        <v>0</v>
      </c>
      <c r="H74" s="122">
        <f t="shared" si="7"/>
        <v>0</v>
      </c>
      <c r="I74" s="123">
        <f t="shared" si="8"/>
        <v>0</v>
      </c>
      <c r="J74" s="88"/>
    </row>
    <row r="75" spans="1:10" ht="16.5">
      <c r="A75" s="117">
        <v>6463</v>
      </c>
      <c r="B75" s="118">
        <v>874974006463</v>
      </c>
      <c r="C75" s="119" t="s">
        <v>95</v>
      </c>
      <c r="D75" s="120">
        <v>17</v>
      </c>
      <c r="E75" s="120">
        <f t="shared" si="6"/>
        <v>8.5</v>
      </c>
      <c r="F75" s="121">
        <v>1</v>
      </c>
      <c r="G75" s="112">
        <v>0</v>
      </c>
      <c r="H75" s="122">
        <f t="shared" si="7"/>
        <v>0</v>
      </c>
      <c r="I75" s="123">
        <f t="shared" si="8"/>
        <v>0</v>
      </c>
      <c r="J75" s="88"/>
    </row>
    <row r="76" spans="1:10" ht="17.25" thickBot="1">
      <c r="A76" s="390" t="s">
        <v>96</v>
      </c>
      <c r="B76" s="391"/>
      <c r="C76" s="391"/>
      <c r="D76" s="391"/>
      <c r="E76" s="391"/>
      <c r="F76" s="391"/>
      <c r="G76" s="391"/>
      <c r="H76" s="391"/>
      <c r="I76" s="392"/>
      <c r="J76" s="88"/>
    </row>
    <row r="77" spans="1:10" ht="33">
      <c r="A77" s="125">
        <v>1697</v>
      </c>
      <c r="B77" s="81">
        <v>874974003172</v>
      </c>
      <c r="C77" s="126" t="s">
        <v>97</v>
      </c>
      <c r="D77" s="127">
        <v>26</v>
      </c>
      <c r="E77" s="83">
        <f aca="true" t="shared" si="9" ref="E77:E82">D77/2</f>
        <v>13</v>
      </c>
      <c r="F77" s="128">
        <v>1</v>
      </c>
      <c r="G77" s="85">
        <v>0</v>
      </c>
      <c r="H77" s="129">
        <f aca="true" t="shared" si="10" ref="H77:H82">G77*D77</f>
        <v>0</v>
      </c>
      <c r="I77" s="103">
        <f aca="true" t="shared" si="11" ref="I77:I82">G77*E77</f>
        <v>0</v>
      </c>
      <c r="J77" s="6"/>
    </row>
    <row r="78" spans="1:10" ht="33">
      <c r="A78" s="130">
        <v>1698</v>
      </c>
      <c r="B78" s="131">
        <v>874974003189</v>
      </c>
      <c r="C78" s="132" t="s">
        <v>98</v>
      </c>
      <c r="D78" s="133">
        <v>26</v>
      </c>
      <c r="E78" s="99">
        <f t="shared" si="9"/>
        <v>13</v>
      </c>
      <c r="F78" s="134">
        <v>1</v>
      </c>
      <c r="G78" s="135">
        <v>0</v>
      </c>
      <c r="H78" s="136">
        <f t="shared" si="10"/>
        <v>0</v>
      </c>
      <c r="I78" s="137">
        <f t="shared" si="11"/>
        <v>0</v>
      </c>
      <c r="J78" s="6"/>
    </row>
    <row r="79" spans="1:10" ht="33">
      <c r="A79" s="130">
        <v>1693</v>
      </c>
      <c r="B79" s="131">
        <v>874974003134</v>
      </c>
      <c r="C79" s="132" t="s">
        <v>99</v>
      </c>
      <c r="D79" s="133">
        <v>26</v>
      </c>
      <c r="E79" s="99">
        <f t="shared" si="9"/>
        <v>13</v>
      </c>
      <c r="F79" s="134">
        <v>1</v>
      </c>
      <c r="G79" s="135">
        <v>0</v>
      </c>
      <c r="H79" s="136">
        <f t="shared" si="10"/>
        <v>0</v>
      </c>
      <c r="I79" s="137">
        <f t="shared" si="11"/>
        <v>0</v>
      </c>
      <c r="J79" s="6"/>
    </row>
    <row r="80" spans="1:10" ht="33">
      <c r="A80" s="130">
        <v>1694</v>
      </c>
      <c r="B80" s="131">
        <v>874974003141</v>
      </c>
      <c r="C80" s="132" t="s">
        <v>100</v>
      </c>
      <c r="D80" s="133">
        <v>26</v>
      </c>
      <c r="E80" s="99">
        <f t="shared" si="9"/>
        <v>13</v>
      </c>
      <c r="F80" s="134">
        <v>1</v>
      </c>
      <c r="G80" s="135">
        <v>0</v>
      </c>
      <c r="H80" s="136">
        <f t="shared" si="10"/>
        <v>0</v>
      </c>
      <c r="I80" s="137">
        <f t="shared" si="11"/>
        <v>0</v>
      </c>
      <c r="J80" s="6"/>
    </row>
    <row r="81" spans="1:10" ht="33">
      <c r="A81" s="130">
        <v>1695</v>
      </c>
      <c r="B81" s="131">
        <v>874974003158</v>
      </c>
      <c r="C81" s="132" t="s">
        <v>101</v>
      </c>
      <c r="D81" s="133">
        <v>26</v>
      </c>
      <c r="E81" s="99">
        <f t="shared" si="9"/>
        <v>13</v>
      </c>
      <c r="F81" s="134">
        <v>1</v>
      </c>
      <c r="G81" s="135">
        <v>0</v>
      </c>
      <c r="H81" s="136">
        <f t="shared" si="10"/>
        <v>0</v>
      </c>
      <c r="I81" s="137">
        <f t="shared" si="11"/>
        <v>0</v>
      </c>
      <c r="J81" s="6"/>
    </row>
    <row r="82" spans="1:10" ht="33">
      <c r="A82" s="130">
        <v>1696</v>
      </c>
      <c r="B82" s="131">
        <v>874974003165</v>
      </c>
      <c r="C82" s="132" t="s">
        <v>102</v>
      </c>
      <c r="D82" s="133">
        <v>26</v>
      </c>
      <c r="E82" s="99">
        <f t="shared" si="9"/>
        <v>13</v>
      </c>
      <c r="F82" s="134">
        <v>1</v>
      </c>
      <c r="G82" s="135">
        <v>0</v>
      </c>
      <c r="H82" s="136">
        <f t="shared" si="10"/>
        <v>0</v>
      </c>
      <c r="I82" s="137">
        <f t="shared" si="11"/>
        <v>0</v>
      </c>
      <c r="J82" s="6"/>
    </row>
    <row r="83" spans="1:10" ht="17.25" thickBot="1">
      <c r="A83" s="393" t="s">
        <v>103</v>
      </c>
      <c r="B83" s="394"/>
      <c r="C83" s="394"/>
      <c r="D83" s="394"/>
      <c r="E83" s="394"/>
      <c r="F83" s="394"/>
      <c r="G83" s="394"/>
      <c r="H83" s="394"/>
      <c r="I83" s="395"/>
      <c r="J83" s="6"/>
    </row>
    <row r="84" spans="1:10" ht="16.5">
      <c r="A84" s="138">
        <v>1554</v>
      </c>
      <c r="B84" s="40">
        <v>874974002267</v>
      </c>
      <c r="C84" s="139" t="s">
        <v>104</v>
      </c>
      <c r="D84" s="42">
        <v>26</v>
      </c>
      <c r="E84" s="42">
        <f>D84/2</f>
        <v>13</v>
      </c>
      <c r="F84" s="43">
        <v>1</v>
      </c>
      <c r="G84" s="44">
        <v>0</v>
      </c>
      <c r="H84" s="45">
        <f>G84*D84</f>
        <v>0</v>
      </c>
      <c r="I84" s="46">
        <f>G84*E84</f>
        <v>0</v>
      </c>
      <c r="J84" s="6"/>
    </row>
    <row r="85" spans="1:10" ht="16.5">
      <c r="A85" s="66">
        <v>1553</v>
      </c>
      <c r="B85" s="40">
        <v>874974002274</v>
      </c>
      <c r="C85" s="140" t="s">
        <v>105</v>
      </c>
      <c r="D85" s="141">
        <v>26</v>
      </c>
      <c r="E85" s="42">
        <f>D85/2</f>
        <v>13</v>
      </c>
      <c r="F85" s="142">
        <v>1</v>
      </c>
      <c r="G85" s="143">
        <v>0</v>
      </c>
      <c r="H85" s="144">
        <f>G85*D85</f>
        <v>0</v>
      </c>
      <c r="I85" s="145">
        <f>G85*E85</f>
        <v>0</v>
      </c>
      <c r="J85" s="6"/>
    </row>
    <row r="86" spans="1:10" ht="17.25" thickBot="1">
      <c r="A86" s="393" t="s">
        <v>543</v>
      </c>
      <c r="B86" s="394"/>
      <c r="C86" s="394"/>
      <c r="D86" s="394"/>
      <c r="E86" s="394"/>
      <c r="F86" s="394"/>
      <c r="G86" s="394"/>
      <c r="H86" s="394"/>
      <c r="I86" s="395"/>
      <c r="J86" s="6"/>
    </row>
    <row r="87" spans="1:10" ht="16.5">
      <c r="A87" s="138">
        <v>1341</v>
      </c>
      <c r="B87" s="40">
        <v>874974004377</v>
      </c>
      <c r="C87" s="139" t="s">
        <v>106</v>
      </c>
      <c r="D87" s="42">
        <v>18</v>
      </c>
      <c r="E87" s="42">
        <f>D87/2</f>
        <v>9</v>
      </c>
      <c r="F87" s="43">
        <v>1</v>
      </c>
      <c r="G87" s="44">
        <v>0</v>
      </c>
      <c r="H87" s="45">
        <f>G87*D87</f>
        <v>0</v>
      </c>
      <c r="I87" s="46">
        <f>G87*E87</f>
        <v>0</v>
      </c>
      <c r="J87" s="6"/>
    </row>
    <row r="88" spans="1:10" ht="16.5">
      <c r="A88" s="66">
        <v>1342</v>
      </c>
      <c r="B88" s="40">
        <v>874974004384</v>
      </c>
      <c r="C88" s="140" t="s">
        <v>107</v>
      </c>
      <c r="D88" s="141">
        <v>18</v>
      </c>
      <c r="E88" s="42">
        <f aca="true" t="shared" si="12" ref="E88:E94">D88/2</f>
        <v>9</v>
      </c>
      <c r="F88" s="142">
        <v>1</v>
      </c>
      <c r="G88" s="143">
        <v>0</v>
      </c>
      <c r="H88" s="144">
        <f aca="true" t="shared" si="13" ref="H88:H94">G88*D88</f>
        <v>0</v>
      </c>
      <c r="I88" s="145">
        <f aca="true" t="shared" si="14" ref="I88:I94">G88*E88</f>
        <v>0</v>
      </c>
      <c r="J88" s="6"/>
    </row>
    <row r="89" spans="1:10" ht="16.5">
      <c r="A89" s="66">
        <v>1343</v>
      </c>
      <c r="B89" s="40">
        <v>874974004391</v>
      </c>
      <c r="C89" s="140" t="s">
        <v>108</v>
      </c>
      <c r="D89" s="141">
        <v>18</v>
      </c>
      <c r="E89" s="42">
        <f t="shared" si="12"/>
        <v>9</v>
      </c>
      <c r="F89" s="142">
        <v>1</v>
      </c>
      <c r="G89" s="143">
        <v>0</v>
      </c>
      <c r="H89" s="144">
        <f t="shared" si="13"/>
        <v>0</v>
      </c>
      <c r="I89" s="145">
        <f t="shared" si="14"/>
        <v>0</v>
      </c>
      <c r="J89" s="88"/>
    </row>
    <row r="90" spans="1:10" ht="16.5">
      <c r="A90" s="66">
        <v>1344</v>
      </c>
      <c r="B90" s="40">
        <v>874974004407</v>
      </c>
      <c r="C90" s="140" t="s">
        <v>109</v>
      </c>
      <c r="D90" s="141">
        <v>18</v>
      </c>
      <c r="E90" s="42">
        <f t="shared" si="12"/>
        <v>9</v>
      </c>
      <c r="F90" s="142">
        <v>1</v>
      </c>
      <c r="G90" s="143">
        <v>0</v>
      </c>
      <c r="H90" s="144">
        <f t="shared" si="13"/>
        <v>0</v>
      </c>
      <c r="I90" s="145">
        <f t="shared" si="14"/>
        <v>0</v>
      </c>
      <c r="J90" s="88"/>
    </row>
    <row r="91" spans="1:10" ht="16.5">
      <c r="A91" s="66">
        <v>1338</v>
      </c>
      <c r="B91" s="40">
        <v>874974004414</v>
      </c>
      <c r="C91" s="140" t="s">
        <v>110</v>
      </c>
      <c r="D91" s="141">
        <v>18</v>
      </c>
      <c r="E91" s="42">
        <f t="shared" si="12"/>
        <v>9</v>
      </c>
      <c r="F91" s="142">
        <v>1</v>
      </c>
      <c r="G91" s="143">
        <v>0</v>
      </c>
      <c r="H91" s="144">
        <f t="shared" si="13"/>
        <v>0</v>
      </c>
      <c r="I91" s="145">
        <f t="shared" si="14"/>
        <v>0</v>
      </c>
      <c r="J91" s="88"/>
    </row>
    <row r="92" spans="1:10" ht="16.5">
      <c r="A92" s="66">
        <v>1339</v>
      </c>
      <c r="B92" s="40">
        <v>874974004421</v>
      </c>
      <c r="C92" s="140" t="s">
        <v>111</v>
      </c>
      <c r="D92" s="141">
        <v>18</v>
      </c>
      <c r="E92" s="42">
        <f t="shared" si="12"/>
        <v>9</v>
      </c>
      <c r="F92" s="142">
        <v>1</v>
      </c>
      <c r="G92" s="143">
        <v>0</v>
      </c>
      <c r="H92" s="144">
        <f t="shared" si="13"/>
        <v>0</v>
      </c>
      <c r="I92" s="145">
        <f t="shared" si="14"/>
        <v>0</v>
      </c>
      <c r="J92" s="88"/>
    </row>
    <row r="93" spans="1:10" ht="16.5">
      <c r="A93" s="66">
        <v>1340</v>
      </c>
      <c r="B93" s="40">
        <v>874974004438</v>
      </c>
      <c r="C93" s="140" t="s">
        <v>112</v>
      </c>
      <c r="D93" s="141">
        <v>18</v>
      </c>
      <c r="E93" s="42">
        <f t="shared" si="12"/>
        <v>9</v>
      </c>
      <c r="F93" s="142">
        <v>1</v>
      </c>
      <c r="G93" s="143">
        <v>0</v>
      </c>
      <c r="H93" s="144">
        <f t="shared" si="13"/>
        <v>0</v>
      </c>
      <c r="I93" s="145">
        <f t="shared" si="14"/>
        <v>0</v>
      </c>
      <c r="J93" s="88"/>
    </row>
    <row r="94" spans="1:10" ht="16.5">
      <c r="A94" s="66">
        <v>1478</v>
      </c>
      <c r="B94" s="40">
        <v>874974004445</v>
      </c>
      <c r="C94" s="140" t="s">
        <v>113</v>
      </c>
      <c r="D94" s="141">
        <v>18</v>
      </c>
      <c r="E94" s="42">
        <f t="shared" si="12"/>
        <v>9</v>
      </c>
      <c r="F94" s="142">
        <v>1</v>
      </c>
      <c r="G94" s="143">
        <v>0</v>
      </c>
      <c r="H94" s="144">
        <f t="shared" si="13"/>
        <v>0</v>
      </c>
      <c r="I94" s="145">
        <f t="shared" si="14"/>
        <v>0</v>
      </c>
      <c r="J94" s="88"/>
    </row>
    <row r="95" spans="1:10" ht="17.25" thickBot="1">
      <c r="A95" s="396" t="s">
        <v>114</v>
      </c>
      <c r="B95" s="397"/>
      <c r="C95" s="397"/>
      <c r="D95" s="397"/>
      <c r="E95" s="397"/>
      <c r="F95" s="397"/>
      <c r="G95" s="397"/>
      <c r="H95" s="397"/>
      <c r="I95" s="398"/>
      <c r="J95" s="88"/>
    </row>
    <row r="96" spans="1:10" ht="16.5">
      <c r="A96" s="146" t="s">
        <v>115</v>
      </c>
      <c r="B96" s="81">
        <v>874974003325</v>
      </c>
      <c r="C96" s="147" t="s">
        <v>106</v>
      </c>
      <c r="D96" s="83">
        <v>15</v>
      </c>
      <c r="E96" s="99">
        <f>D96/2</f>
        <v>7.5</v>
      </c>
      <c r="F96" s="100">
        <v>1</v>
      </c>
      <c r="G96" s="101">
        <v>0</v>
      </c>
      <c r="H96" s="102">
        <f>G96*D96</f>
        <v>0</v>
      </c>
      <c r="I96" s="103">
        <f>G96*E96</f>
        <v>0</v>
      </c>
      <c r="J96" s="88"/>
    </row>
    <row r="97" spans="1:10" ht="16.5">
      <c r="A97" s="104" t="s">
        <v>116</v>
      </c>
      <c r="B97" s="90">
        <v>874974003332</v>
      </c>
      <c r="C97" s="132" t="s">
        <v>117</v>
      </c>
      <c r="D97" s="92">
        <v>15</v>
      </c>
      <c r="E97" s="99">
        <f aca="true" t="shared" si="15" ref="E97:E103">D97/2</f>
        <v>7.5</v>
      </c>
      <c r="F97" s="100">
        <v>1</v>
      </c>
      <c r="G97" s="101">
        <v>0</v>
      </c>
      <c r="H97" s="148">
        <f aca="true" t="shared" si="16" ref="H97:H103">G97*D97</f>
        <v>0</v>
      </c>
      <c r="I97" s="137">
        <f aca="true" t="shared" si="17" ref="I97:I103">G97*E97</f>
        <v>0</v>
      </c>
      <c r="J97" s="88"/>
    </row>
    <row r="98" spans="1:10" ht="16.5">
      <c r="A98" s="104" t="s">
        <v>118</v>
      </c>
      <c r="B98" s="90">
        <v>874974003349</v>
      </c>
      <c r="C98" s="132" t="s">
        <v>108</v>
      </c>
      <c r="D98" s="92">
        <v>15</v>
      </c>
      <c r="E98" s="99">
        <f t="shared" si="15"/>
        <v>7.5</v>
      </c>
      <c r="F98" s="100">
        <v>1</v>
      </c>
      <c r="G98" s="101">
        <v>0</v>
      </c>
      <c r="H98" s="148">
        <f t="shared" si="16"/>
        <v>0</v>
      </c>
      <c r="I98" s="137">
        <f t="shared" si="17"/>
        <v>0</v>
      </c>
      <c r="J98" s="156"/>
    </row>
    <row r="99" spans="1:10" ht="16.5">
      <c r="A99" s="104" t="s">
        <v>119</v>
      </c>
      <c r="B99" s="90">
        <v>874974003356</v>
      </c>
      <c r="C99" s="132" t="s">
        <v>109</v>
      </c>
      <c r="D99" s="92">
        <v>15</v>
      </c>
      <c r="E99" s="99">
        <f t="shared" si="15"/>
        <v>7.5</v>
      </c>
      <c r="F99" s="100">
        <v>1</v>
      </c>
      <c r="G99" s="101">
        <v>0</v>
      </c>
      <c r="H99" s="148">
        <f t="shared" si="16"/>
        <v>0</v>
      </c>
      <c r="I99" s="137">
        <f t="shared" si="17"/>
        <v>0</v>
      </c>
      <c r="J99" s="106"/>
    </row>
    <row r="100" spans="1:10" ht="16.5">
      <c r="A100" s="104" t="s">
        <v>120</v>
      </c>
      <c r="B100" s="90">
        <v>874974003348</v>
      </c>
      <c r="C100" s="132" t="s">
        <v>110</v>
      </c>
      <c r="D100" s="92">
        <v>15</v>
      </c>
      <c r="E100" s="99">
        <f t="shared" si="15"/>
        <v>7.5</v>
      </c>
      <c r="F100" s="100">
        <v>1</v>
      </c>
      <c r="G100" s="101">
        <v>0</v>
      </c>
      <c r="H100" s="148">
        <f t="shared" si="16"/>
        <v>0</v>
      </c>
      <c r="I100" s="137">
        <f t="shared" si="17"/>
        <v>0</v>
      </c>
      <c r="J100" s="106"/>
    </row>
    <row r="101" spans="1:10" ht="16.5">
      <c r="A101" s="104" t="s">
        <v>121</v>
      </c>
      <c r="B101" s="90">
        <v>874974004421</v>
      </c>
      <c r="C101" s="132" t="s">
        <v>111</v>
      </c>
      <c r="D101" s="92">
        <v>15</v>
      </c>
      <c r="E101" s="99">
        <f t="shared" si="15"/>
        <v>7.5</v>
      </c>
      <c r="F101" s="100">
        <v>1</v>
      </c>
      <c r="G101" s="101">
        <v>0</v>
      </c>
      <c r="H101" s="148">
        <f t="shared" si="16"/>
        <v>0</v>
      </c>
      <c r="I101" s="137">
        <f t="shared" si="17"/>
        <v>0</v>
      </c>
      <c r="J101" s="106"/>
    </row>
    <row r="102" spans="1:10" ht="16.5">
      <c r="A102" s="104" t="s">
        <v>122</v>
      </c>
      <c r="B102" s="90">
        <v>874974004438</v>
      </c>
      <c r="C102" s="132" t="s">
        <v>112</v>
      </c>
      <c r="D102" s="92">
        <v>15</v>
      </c>
      <c r="E102" s="99">
        <f t="shared" si="15"/>
        <v>7.5</v>
      </c>
      <c r="F102" s="100">
        <v>1</v>
      </c>
      <c r="G102" s="101">
        <v>0</v>
      </c>
      <c r="H102" s="148">
        <f t="shared" si="16"/>
        <v>0</v>
      </c>
      <c r="I102" s="137">
        <f t="shared" si="17"/>
        <v>0</v>
      </c>
      <c r="J102" s="106"/>
    </row>
    <row r="103" spans="1:10" ht="16.5">
      <c r="A103" s="149" t="s">
        <v>123</v>
      </c>
      <c r="B103" s="90">
        <v>874974004445</v>
      </c>
      <c r="C103" s="150" t="s">
        <v>113</v>
      </c>
      <c r="D103" s="92">
        <v>15</v>
      </c>
      <c r="E103" s="151">
        <f t="shared" si="15"/>
        <v>7.5</v>
      </c>
      <c r="F103" s="152">
        <v>1</v>
      </c>
      <c r="G103" s="153">
        <v>0</v>
      </c>
      <c r="H103" s="154">
        <f t="shared" si="16"/>
        <v>0</v>
      </c>
      <c r="I103" s="155">
        <f t="shared" si="17"/>
        <v>0</v>
      </c>
      <c r="J103" s="106"/>
    </row>
    <row r="104" spans="1:10" ht="16.5">
      <c r="A104" s="399" t="s">
        <v>124</v>
      </c>
      <c r="B104" s="400"/>
      <c r="C104" s="400"/>
      <c r="D104" s="400"/>
      <c r="E104" s="400"/>
      <c r="F104" s="400"/>
      <c r="G104" s="400"/>
      <c r="H104" s="400"/>
      <c r="I104" s="401"/>
      <c r="J104" s="106"/>
    </row>
    <row r="105" spans="1:10" ht="16.5">
      <c r="A105" s="107">
        <v>1680</v>
      </c>
      <c r="B105" s="108">
        <v>874974001680</v>
      </c>
      <c r="C105" s="157" t="s">
        <v>125</v>
      </c>
      <c r="D105" s="110">
        <v>99</v>
      </c>
      <c r="E105" s="110">
        <f aca="true" t="shared" si="18" ref="E105:E110">D105/2</f>
        <v>49.5</v>
      </c>
      <c r="F105" s="111">
        <v>1</v>
      </c>
      <c r="G105" s="158">
        <v>0</v>
      </c>
      <c r="H105" s="113">
        <f aca="true" t="shared" si="19" ref="H105:H110">G105*D105</f>
        <v>0</v>
      </c>
      <c r="I105" s="114">
        <f aca="true" t="shared" si="20" ref="I105:I110">G105*E105</f>
        <v>0</v>
      </c>
      <c r="J105" s="6"/>
    </row>
    <row r="106" spans="1:10" ht="16.5">
      <c r="A106" s="115">
        <v>1701</v>
      </c>
      <c r="B106" s="108">
        <v>874974001697</v>
      </c>
      <c r="C106" s="116" t="s">
        <v>126</v>
      </c>
      <c r="D106" s="159">
        <v>99</v>
      </c>
      <c r="E106" s="110">
        <f t="shared" si="18"/>
        <v>49.5</v>
      </c>
      <c r="F106" s="160">
        <v>1</v>
      </c>
      <c r="G106" s="161">
        <v>0</v>
      </c>
      <c r="H106" s="162">
        <f t="shared" si="19"/>
        <v>0</v>
      </c>
      <c r="I106" s="163">
        <f t="shared" si="20"/>
        <v>0</v>
      </c>
      <c r="J106" s="6"/>
    </row>
    <row r="107" spans="1:10" ht="16.5">
      <c r="A107" s="115">
        <v>1702</v>
      </c>
      <c r="B107" s="108">
        <v>874974001703</v>
      </c>
      <c r="C107" s="116" t="s">
        <v>127</v>
      </c>
      <c r="D107" s="159">
        <v>99</v>
      </c>
      <c r="E107" s="110">
        <f t="shared" si="18"/>
        <v>49.5</v>
      </c>
      <c r="F107" s="160">
        <v>1</v>
      </c>
      <c r="G107" s="161">
        <v>0</v>
      </c>
      <c r="H107" s="162">
        <f t="shared" si="19"/>
        <v>0</v>
      </c>
      <c r="I107" s="163">
        <f t="shared" si="20"/>
        <v>0</v>
      </c>
      <c r="J107" s="6"/>
    </row>
    <row r="108" spans="1:10" ht="16.5">
      <c r="A108" s="164">
        <v>3219</v>
      </c>
      <c r="B108" s="108">
        <v>874974003219</v>
      </c>
      <c r="C108" s="165" t="s">
        <v>128</v>
      </c>
      <c r="D108" s="159">
        <v>99</v>
      </c>
      <c r="E108" s="110">
        <f t="shared" si="18"/>
        <v>49.5</v>
      </c>
      <c r="F108" s="160">
        <v>1</v>
      </c>
      <c r="G108" s="161">
        <v>0</v>
      </c>
      <c r="H108" s="162">
        <f t="shared" si="19"/>
        <v>0</v>
      </c>
      <c r="I108" s="163">
        <f t="shared" si="20"/>
        <v>0</v>
      </c>
      <c r="J108" s="6"/>
    </row>
    <row r="109" spans="1:10" ht="16.5">
      <c r="A109" s="164">
        <v>1666</v>
      </c>
      <c r="B109" s="108">
        <v>874974001666</v>
      </c>
      <c r="C109" s="165" t="s">
        <v>129</v>
      </c>
      <c r="D109" s="159">
        <v>85</v>
      </c>
      <c r="E109" s="110">
        <f t="shared" si="18"/>
        <v>42.5</v>
      </c>
      <c r="F109" s="160">
        <v>1</v>
      </c>
      <c r="G109" s="161">
        <v>0</v>
      </c>
      <c r="H109" s="162">
        <f t="shared" si="19"/>
        <v>0</v>
      </c>
      <c r="I109" s="163">
        <f t="shared" si="20"/>
        <v>0</v>
      </c>
      <c r="J109" s="6"/>
    </row>
    <row r="110" spans="1:10" ht="16.5">
      <c r="A110" s="164">
        <v>8238</v>
      </c>
      <c r="B110" s="108">
        <v>874974008238</v>
      </c>
      <c r="C110" s="165" t="s">
        <v>130</v>
      </c>
      <c r="D110" s="159">
        <v>1280</v>
      </c>
      <c r="E110" s="110">
        <f t="shared" si="18"/>
        <v>640</v>
      </c>
      <c r="F110" s="160">
        <v>1</v>
      </c>
      <c r="G110" s="161">
        <v>0</v>
      </c>
      <c r="H110" s="162">
        <f t="shared" si="19"/>
        <v>0</v>
      </c>
      <c r="I110" s="163">
        <f t="shared" si="20"/>
        <v>0</v>
      </c>
      <c r="J110" s="6"/>
    </row>
    <row r="111" spans="1:10" ht="17.25" thickBot="1">
      <c r="A111" s="402" t="s">
        <v>131</v>
      </c>
      <c r="B111" s="403"/>
      <c r="C111" s="403"/>
      <c r="D111" s="403"/>
      <c r="E111" s="403"/>
      <c r="F111" s="403"/>
      <c r="G111" s="403"/>
      <c r="H111" s="403"/>
      <c r="I111" s="404"/>
      <c r="J111" s="6"/>
    </row>
    <row r="112" spans="1:10" ht="16.5">
      <c r="A112" s="39">
        <v>1611</v>
      </c>
      <c r="B112" s="40">
        <v>874974001611</v>
      </c>
      <c r="C112" s="139" t="s">
        <v>132</v>
      </c>
      <c r="D112" s="42">
        <v>24</v>
      </c>
      <c r="E112" s="42">
        <f>D112/2</f>
        <v>12</v>
      </c>
      <c r="F112" s="43">
        <v>2</v>
      </c>
      <c r="G112" s="44">
        <v>0</v>
      </c>
      <c r="H112" s="45">
        <f>G112*D112</f>
        <v>0</v>
      </c>
      <c r="I112" s="46">
        <f>G112*E112</f>
        <v>0</v>
      </c>
      <c r="J112" s="6"/>
    </row>
    <row r="113" spans="1:10" ht="16.5">
      <c r="A113" s="66">
        <v>1397</v>
      </c>
      <c r="B113" s="40">
        <v>874974001635</v>
      </c>
      <c r="C113" s="140" t="s">
        <v>133</v>
      </c>
      <c r="D113" s="141">
        <v>24</v>
      </c>
      <c r="E113" s="42">
        <f>D113/2</f>
        <v>12</v>
      </c>
      <c r="F113" s="142">
        <v>2</v>
      </c>
      <c r="G113" s="143">
        <v>0</v>
      </c>
      <c r="H113" s="144">
        <f>G113*D113</f>
        <v>0</v>
      </c>
      <c r="I113" s="145">
        <f>G113*E113</f>
        <v>0</v>
      </c>
      <c r="J113" s="6"/>
    </row>
    <row r="114" spans="1:10" ht="16.5">
      <c r="A114" s="66">
        <v>1398</v>
      </c>
      <c r="B114" s="40">
        <v>874974001628</v>
      </c>
      <c r="C114" s="140" t="s">
        <v>134</v>
      </c>
      <c r="D114" s="141">
        <v>24</v>
      </c>
      <c r="E114" s="42">
        <f>D114/2</f>
        <v>12</v>
      </c>
      <c r="F114" s="142">
        <v>2</v>
      </c>
      <c r="G114" s="143">
        <v>0</v>
      </c>
      <c r="H114" s="144">
        <f>G114*D114</f>
        <v>0</v>
      </c>
      <c r="I114" s="145">
        <f>G114*E114</f>
        <v>0</v>
      </c>
      <c r="J114" s="6"/>
    </row>
    <row r="115" spans="1:10" ht="16.5">
      <c r="A115" s="166">
        <v>1456</v>
      </c>
      <c r="B115" s="40">
        <v>874974001642</v>
      </c>
      <c r="C115" s="140" t="s">
        <v>135</v>
      </c>
      <c r="D115" s="141">
        <v>24</v>
      </c>
      <c r="E115" s="42">
        <f>D115/2</f>
        <v>12</v>
      </c>
      <c r="F115" s="142">
        <v>2</v>
      </c>
      <c r="G115" s="143">
        <v>0</v>
      </c>
      <c r="H115" s="144">
        <f>G115*D115</f>
        <v>0</v>
      </c>
      <c r="I115" s="145">
        <f>G115*E115</f>
        <v>0</v>
      </c>
      <c r="J115" s="6"/>
    </row>
    <row r="116" spans="1:10" ht="16.5">
      <c r="A116" s="66">
        <v>1396</v>
      </c>
      <c r="B116" s="40">
        <v>874974001659</v>
      </c>
      <c r="C116" s="140" t="s">
        <v>136</v>
      </c>
      <c r="D116" s="141">
        <v>24</v>
      </c>
      <c r="E116" s="42">
        <f>D116/2</f>
        <v>12</v>
      </c>
      <c r="F116" s="142">
        <v>2</v>
      </c>
      <c r="G116" s="143">
        <v>0</v>
      </c>
      <c r="H116" s="144">
        <f>G116*D116</f>
        <v>0</v>
      </c>
      <c r="I116" s="145">
        <f>G116*E116</f>
        <v>0</v>
      </c>
      <c r="J116" s="6"/>
    </row>
    <row r="117" spans="1:10" ht="16.5">
      <c r="A117" s="47" t="s">
        <v>137</v>
      </c>
      <c r="B117" s="48"/>
      <c r="C117" s="375"/>
      <c r="D117" s="376"/>
      <c r="E117" s="376"/>
      <c r="F117" s="377"/>
      <c r="G117" s="48">
        <f>SUM(G26:G116)</f>
        <v>0</v>
      </c>
      <c r="H117" s="49">
        <f>SUM(H26:H116)</f>
        <v>0</v>
      </c>
      <c r="I117" s="50">
        <f>SUM(I26:I116)</f>
        <v>0</v>
      </c>
      <c r="J117" s="6"/>
    </row>
    <row r="118" spans="1:10" ht="16.5">
      <c r="A118" s="167"/>
      <c r="B118" s="405"/>
      <c r="C118" s="405"/>
      <c r="D118" s="405"/>
      <c r="E118" s="405"/>
      <c r="F118" s="405"/>
      <c r="G118" s="405"/>
      <c r="H118" s="405"/>
      <c r="I118" s="406"/>
      <c r="J118" s="6"/>
    </row>
    <row r="119" spans="1:10" ht="16.5">
      <c r="A119" s="407" t="s">
        <v>138</v>
      </c>
      <c r="B119" s="408"/>
      <c r="C119" s="408"/>
      <c r="D119" s="408"/>
      <c r="E119" s="408"/>
      <c r="F119" s="408"/>
      <c r="G119" s="408"/>
      <c r="H119" s="408"/>
      <c r="I119" s="409"/>
      <c r="J119" s="6"/>
    </row>
    <row r="120" spans="1:10" ht="16.5">
      <c r="A120" s="410" t="s">
        <v>139</v>
      </c>
      <c r="B120" s="411"/>
      <c r="C120" s="411"/>
      <c r="D120" s="411"/>
      <c r="E120" s="411"/>
      <c r="F120" s="411"/>
      <c r="G120" s="411"/>
      <c r="H120" s="411"/>
      <c r="I120" s="412"/>
      <c r="J120" s="6"/>
    </row>
    <row r="121" spans="1:10" ht="16.5">
      <c r="A121" s="168" t="s">
        <v>140</v>
      </c>
      <c r="B121" s="169">
        <v>874974000935</v>
      </c>
      <c r="C121" s="170" t="s">
        <v>141</v>
      </c>
      <c r="D121" s="67">
        <v>14.5</v>
      </c>
      <c r="E121" s="67">
        <f aca="true" t="shared" si="21" ref="E121:E133">D121/2</f>
        <v>7.25</v>
      </c>
      <c r="F121" s="171">
        <v>1</v>
      </c>
      <c r="G121" s="69">
        <v>0</v>
      </c>
      <c r="H121" s="172">
        <f aca="true" t="shared" si="22" ref="H121:H133">G121*D121</f>
        <v>0</v>
      </c>
      <c r="I121" s="173">
        <f aca="true" t="shared" si="23" ref="I121:I133">G121*E121</f>
        <v>0</v>
      </c>
      <c r="J121" s="6"/>
    </row>
    <row r="122" spans="1:10" ht="16.5">
      <c r="A122" s="174" t="s">
        <v>142</v>
      </c>
      <c r="B122" s="40">
        <v>874974000959</v>
      </c>
      <c r="C122" s="41" t="s">
        <v>143</v>
      </c>
      <c r="D122" s="67">
        <v>14.5</v>
      </c>
      <c r="E122" s="42">
        <f t="shared" si="21"/>
        <v>7.25</v>
      </c>
      <c r="F122" s="43">
        <v>1</v>
      </c>
      <c r="G122" s="44">
        <v>0</v>
      </c>
      <c r="H122" s="45">
        <f t="shared" si="22"/>
        <v>0</v>
      </c>
      <c r="I122" s="46">
        <f t="shared" si="23"/>
        <v>0</v>
      </c>
      <c r="J122" s="6"/>
    </row>
    <row r="123" spans="1:10" ht="16.5">
      <c r="A123" s="175" t="s">
        <v>144</v>
      </c>
      <c r="B123" s="40">
        <v>874974000942</v>
      </c>
      <c r="C123" s="68" t="s">
        <v>145</v>
      </c>
      <c r="D123" s="67">
        <v>14.5</v>
      </c>
      <c r="E123" s="42">
        <f t="shared" si="21"/>
        <v>7.25</v>
      </c>
      <c r="F123" s="43">
        <v>1</v>
      </c>
      <c r="G123" s="44">
        <v>0</v>
      </c>
      <c r="H123" s="45">
        <f t="shared" si="22"/>
        <v>0</v>
      </c>
      <c r="I123" s="46">
        <f t="shared" si="23"/>
        <v>0</v>
      </c>
      <c r="J123" s="6"/>
    </row>
    <row r="124" spans="1:10" ht="16.5">
      <c r="A124" s="176" t="s">
        <v>146</v>
      </c>
      <c r="B124" s="40">
        <v>874974004001</v>
      </c>
      <c r="C124" s="68" t="s">
        <v>147</v>
      </c>
      <c r="D124" s="67">
        <v>14.5</v>
      </c>
      <c r="E124" s="42">
        <f t="shared" si="21"/>
        <v>7.25</v>
      </c>
      <c r="F124" s="43">
        <v>1</v>
      </c>
      <c r="G124" s="44">
        <v>0</v>
      </c>
      <c r="H124" s="45">
        <f t="shared" si="22"/>
        <v>0</v>
      </c>
      <c r="I124" s="46">
        <f t="shared" si="23"/>
        <v>0</v>
      </c>
      <c r="J124" s="6"/>
    </row>
    <row r="125" spans="1:10" ht="16.5">
      <c r="A125" s="175" t="s">
        <v>148</v>
      </c>
      <c r="B125" s="40">
        <v>874974000966</v>
      </c>
      <c r="C125" s="68" t="s">
        <v>149</v>
      </c>
      <c r="D125" s="67">
        <v>14.5</v>
      </c>
      <c r="E125" s="42">
        <f t="shared" si="21"/>
        <v>7.25</v>
      </c>
      <c r="F125" s="43">
        <v>1</v>
      </c>
      <c r="G125" s="44">
        <v>0</v>
      </c>
      <c r="H125" s="45">
        <f t="shared" si="22"/>
        <v>0</v>
      </c>
      <c r="I125" s="46">
        <f t="shared" si="23"/>
        <v>0</v>
      </c>
      <c r="J125" s="6"/>
    </row>
    <row r="126" spans="1:10" ht="16.5">
      <c r="A126" s="175" t="s">
        <v>150</v>
      </c>
      <c r="B126" s="40">
        <v>874974000973</v>
      </c>
      <c r="C126" s="68" t="s">
        <v>151</v>
      </c>
      <c r="D126" s="67">
        <v>14.5</v>
      </c>
      <c r="E126" s="42">
        <f t="shared" si="21"/>
        <v>7.25</v>
      </c>
      <c r="F126" s="43">
        <v>1</v>
      </c>
      <c r="G126" s="44">
        <v>0</v>
      </c>
      <c r="H126" s="45">
        <f t="shared" si="22"/>
        <v>0</v>
      </c>
      <c r="I126" s="46">
        <f t="shared" si="23"/>
        <v>0</v>
      </c>
      <c r="J126" s="6"/>
    </row>
    <row r="127" spans="1:10" ht="16.5">
      <c r="A127" s="175" t="s">
        <v>152</v>
      </c>
      <c r="B127" s="40">
        <v>874974001000</v>
      </c>
      <c r="C127" s="68" t="s">
        <v>153</v>
      </c>
      <c r="D127" s="67">
        <v>14.5</v>
      </c>
      <c r="E127" s="42">
        <f t="shared" si="21"/>
        <v>7.25</v>
      </c>
      <c r="F127" s="43">
        <v>1</v>
      </c>
      <c r="G127" s="44">
        <v>0</v>
      </c>
      <c r="H127" s="45">
        <f t="shared" si="22"/>
        <v>0</v>
      </c>
      <c r="I127" s="46">
        <f t="shared" si="23"/>
        <v>0</v>
      </c>
      <c r="J127" s="6"/>
    </row>
    <row r="128" spans="1:10" ht="16.5">
      <c r="A128" s="175" t="s">
        <v>154</v>
      </c>
      <c r="B128" s="40">
        <v>874974001093</v>
      </c>
      <c r="C128" s="68" t="s">
        <v>155</v>
      </c>
      <c r="D128" s="67">
        <v>14.5</v>
      </c>
      <c r="E128" s="42">
        <f t="shared" si="21"/>
        <v>7.25</v>
      </c>
      <c r="F128" s="43">
        <v>1</v>
      </c>
      <c r="G128" s="44">
        <v>0</v>
      </c>
      <c r="H128" s="45">
        <f t="shared" si="22"/>
        <v>0</v>
      </c>
      <c r="I128" s="46">
        <f t="shared" si="23"/>
        <v>0</v>
      </c>
      <c r="J128" s="88"/>
    </row>
    <row r="129" spans="1:10" ht="16.5">
      <c r="A129" s="175" t="s">
        <v>156</v>
      </c>
      <c r="B129" s="40">
        <v>874974001116</v>
      </c>
      <c r="C129" s="68" t="s">
        <v>157</v>
      </c>
      <c r="D129" s="67">
        <v>14.5</v>
      </c>
      <c r="E129" s="42">
        <f t="shared" si="21"/>
        <v>7.25</v>
      </c>
      <c r="F129" s="43">
        <v>1</v>
      </c>
      <c r="G129" s="44">
        <v>0</v>
      </c>
      <c r="H129" s="45">
        <f t="shared" si="22"/>
        <v>0</v>
      </c>
      <c r="I129" s="46">
        <f t="shared" si="23"/>
        <v>0</v>
      </c>
      <c r="J129" s="106"/>
    </row>
    <row r="130" spans="1:10" ht="16.5">
      <c r="A130" s="175" t="s">
        <v>158</v>
      </c>
      <c r="B130" s="40">
        <v>874974001192</v>
      </c>
      <c r="C130" s="68" t="s">
        <v>159</v>
      </c>
      <c r="D130" s="67">
        <v>14.5</v>
      </c>
      <c r="E130" s="42">
        <f t="shared" si="21"/>
        <v>7.25</v>
      </c>
      <c r="F130" s="43">
        <v>1</v>
      </c>
      <c r="G130" s="44">
        <v>0</v>
      </c>
      <c r="H130" s="45">
        <f t="shared" si="22"/>
        <v>0</v>
      </c>
      <c r="I130" s="46">
        <f t="shared" si="23"/>
        <v>0</v>
      </c>
      <c r="J130" s="106"/>
    </row>
    <row r="131" spans="1:10" ht="16.5">
      <c r="A131" s="175" t="s">
        <v>160</v>
      </c>
      <c r="B131" s="40">
        <v>874974001208</v>
      </c>
      <c r="C131" s="68" t="s">
        <v>161</v>
      </c>
      <c r="D131" s="67">
        <v>14.5</v>
      </c>
      <c r="E131" s="42">
        <f t="shared" si="21"/>
        <v>7.25</v>
      </c>
      <c r="F131" s="43">
        <v>1</v>
      </c>
      <c r="G131" s="44">
        <v>0</v>
      </c>
      <c r="H131" s="45">
        <f t="shared" si="22"/>
        <v>0</v>
      </c>
      <c r="I131" s="46">
        <f t="shared" si="23"/>
        <v>0</v>
      </c>
      <c r="J131" s="106"/>
    </row>
    <row r="132" spans="1:10" ht="16.5">
      <c r="A132" s="175" t="s">
        <v>162</v>
      </c>
      <c r="B132" s="40">
        <v>874974001246</v>
      </c>
      <c r="C132" s="68" t="s">
        <v>163</v>
      </c>
      <c r="D132" s="67">
        <v>14.5</v>
      </c>
      <c r="E132" s="42">
        <f t="shared" si="21"/>
        <v>7.25</v>
      </c>
      <c r="F132" s="43">
        <v>1</v>
      </c>
      <c r="G132" s="44">
        <v>0</v>
      </c>
      <c r="H132" s="45">
        <f t="shared" si="22"/>
        <v>0</v>
      </c>
      <c r="I132" s="46">
        <f t="shared" si="23"/>
        <v>0</v>
      </c>
      <c r="J132" s="106"/>
    </row>
    <row r="133" spans="1:10" ht="16.5">
      <c r="A133" s="175" t="s">
        <v>164</v>
      </c>
      <c r="B133" s="40">
        <v>874974001277</v>
      </c>
      <c r="C133" s="68" t="s">
        <v>165</v>
      </c>
      <c r="D133" s="67">
        <v>14.5</v>
      </c>
      <c r="E133" s="42">
        <f t="shared" si="21"/>
        <v>7.25</v>
      </c>
      <c r="F133" s="43">
        <v>1</v>
      </c>
      <c r="G133" s="44">
        <v>0</v>
      </c>
      <c r="H133" s="45">
        <f t="shared" si="22"/>
        <v>0</v>
      </c>
      <c r="I133" s="46">
        <f t="shared" si="23"/>
        <v>0</v>
      </c>
      <c r="J133" s="106"/>
    </row>
    <row r="134" spans="1:10" ht="17.25" thickBot="1">
      <c r="A134" s="413" t="s">
        <v>166</v>
      </c>
      <c r="B134" s="414"/>
      <c r="C134" s="414"/>
      <c r="D134" s="414"/>
      <c r="E134" s="414"/>
      <c r="F134" s="414"/>
      <c r="G134" s="414"/>
      <c r="H134" s="414"/>
      <c r="I134" s="415"/>
      <c r="J134" s="106"/>
    </row>
    <row r="135" spans="1:10" ht="16.5">
      <c r="A135" s="177" t="s">
        <v>167</v>
      </c>
      <c r="B135" s="108">
        <v>874974000591</v>
      </c>
      <c r="C135" s="109" t="s">
        <v>168</v>
      </c>
      <c r="D135" s="110">
        <v>11.5</v>
      </c>
      <c r="E135" s="110">
        <f aca="true" t="shared" si="24" ref="E135:E147">D135/2</f>
        <v>5.75</v>
      </c>
      <c r="F135" s="111">
        <v>1</v>
      </c>
      <c r="G135" s="112">
        <v>0</v>
      </c>
      <c r="H135" s="113">
        <f aca="true" t="shared" si="25" ref="H135:H147">G135*D135</f>
        <v>0</v>
      </c>
      <c r="I135" s="114">
        <f aca="true" t="shared" si="26" ref="I135:I147">G135*E135</f>
        <v>0</v>
      </c>
      <c r="J135" s="106"/>
    </row>
    <row r="136" spans="1:10" ht="16.5">
      <c r="A136" s="178" t="s">
        <v>169</v>
      </c>
      <c r="B136" s="108">
        <v>87497400614</v>
      </c>
      <c r="C136" s="116" t="s">
        <v>170</v>
      </c>
      <c r="D136" s="110">
        <v>11.5</v>
      </c>
      <c r="E136" s="110">
        <f t="shared" si="24"/>
        <v>5.75</v>
      </c>
      <c r="F136" s="111">
        <v>1</v>
      </c>
      <c r="G136" s="112">
        <v>0</v>
      </c>
      <c r="H136" s="113">
        <f t="shared" si="25"/>
        <v>0</v>
      </c>
      <c r="I136" s="114">
        <f t="shared" si="26"/>
        <v>0</v>
      </c>
      <c r="J136" s="106"/>
    </row>
    <row r="137" spans="1:10" ht="16.5">
      <c r="A137" s="178" t="s">
        <v>171</v>
      </c>
      <c r="B137" s="108">
        <v>874974000607</v>
      </c>
      <c r="C137" s="116" t="s">
        <v>172</v>
      </c>
      <c r="D137" s="110">
        <v>11.5</v>
      </c>
      <c r="E137" s="110">
        <f t="shared" si="24"/>
        <v>5.75</v>
      </c>
      <c r="F137" s="111">
        <v>1</v>
      </c>
      <c r="G137" s="112">
        <v>0</v>
      </c>
      <c r="H137" s="113">
        <f t="shared" si="25"/>
        <v>0</v>
      </c>
      <c r="I137" s="114">
        <f t="shared" si="26"/>
        <v>0</v>
      </c>
      <c r="J137" s="106"/>
    </row>
    <row r="138" spans="1:10" ht="16.5">
      <c r="A138" s="179" t="s">
        <v>173</v>
      </c>
      <c r="B138" s="108">
        <v>874974004049</v>
      </c>
      <c r="C138" s="116" t="s">
        <v>174</v>
      </c>
      <c r="D138" s="110">
        <v>11.5</v>
      </c>
      <c r="E138" s="110">
        <f t="shared" si="24"/>
        <v>5.75</v>
      </c>
      <c r="F138" s="111">
        <v>1</v>
      </c>
      <c r="G138" s="112">
        <v>0</v>
      </c>
      <c r="H138" s="113">
        <f t="shared" si="25"/>
        <v>0</v>
      </c>
      <c r="I138" s="114">
        <f t="shared" si="26"/>
        <v>0</v>
      </c>
      <c r="J138" s="106"/>
    </row>
    <row r="139" spans="1:10" ht="16.5">
      <c r="A139" s="178" t="s">
        <v>175</v>
      </c>
      <c r="B139" s="108">
        <v>874974000621</v>
      </c>
      <c r="C139" s="116" t="s">
        <v>176</v>
      </c>
      <c r="D139" s="110">
        <v>11.5</v>
      </c>
      <c r="E139" s="110">
        <f t="shared" si="24"/>
        <v>5.75</v>
      </c>
      <c r="F139" s="111">
        <v>1</v>
      </c>
      <c r="G139" s="112">
        <v>0</v>
      </c>
      <c r="H139" s="113">
        <f t="shared" si="25"/>
        <v>0</v>
      </c>
      <c r="I139" s="114">
        <f t="shared" si="26"/>
        <v>0</v>
      </c>
      <c r="J139" s="106"/>
    </row>
    <row r="140" spans="1:10" ht="16.5">
      <c r="A140" s="178" t="s">
        <v>177</v>
      </c>
      <c r="B140" s="108">
        <v>874974000638</v>
      </c>
      <c r="C140" s="116" t="s">
        <v>178</v>
      </c>
      <c r="D140" s="110">
        <v>11.5</v>
      </c>
      <c r="E140" s="110">
        <f t="shared" si="24"/>
        <v>5.75</v>
      </c>
      <c r="F140" s="111">
        <v>1</v>
      </c>
      <c r="G140" s="112">
        <v>0</v>
      </c>
      <c r="H140" s="113">
        <f t="shared" si="25"/>
        <v>0</v>
      </c>
      <c r="I140" s="114">
        <f t="shared" si="26"/>
        <v>0</v>
      </c>
      <c r="J140" s="106"/>
    </row>
    <row r="141" spans="1:10" ht="16.5">
      <c r="A141" s="178" t="s">
        <v>179</v>
      </c>
      <c r="B141" s="108">
        <v>874974000669</v>
      </c>
      <c r="C141" s="116" t="s">
        <v>180</v>
      </c>
      <c r="D141" s="110">
        <v>11.5</v>
      </c>
      <c r="E141" s="110">
        <f t="shared" si="24"/>
        <v>5.75</v>
      </c>
      <c r="F141" s="111">
        <v>1</v>
      </c>
      <c r="G141" s="112">
        <v>0</v>
      </c>
      <c r="H141" s="113">
        <f t="shared" si="25"/>
        <v>0</v>
      </c>
      <c r="I141" s="114">
        <f t="shared" si="26"/>
        <v>0</v>
      </c>
      <c r="J141" s="106"/>
    </row>
    <row r="142" spans="1:10" ht="16.5">
      <c r="A142" s="179" t="s">
        <v>181</v>
      </c>
      <c r="B142" s="108">
        <v>874974000744</v>
      </c>
      <c r="C142" s="116" t="s">
        <v>182</v>
      </c>
      <c r="D142" s="110">
        <v>11.5</v>
      </c>
      <c r="E142" s="110">
        <f t="shared" si="24"/>
        <v>5.75</v>
      </c>
      <c r="F142" s="111">
        <v>1</v>
      </c>
      <c r="G142" s="112">
        <v>0</v>
      </c>
      <c r="H142" s="113">
        <f t="shared" si="25"/>
        <v>0</v>
      </c>
      <c r="I142" s="114">
        <f t="shared" si="26"/>
        <v>0</v>
      </c>
      <c r="J142" s="6"/>
    </row>
    <row r="143" spans="1:10" ht="16.5">
      <c r="A143" s="179" t="s">
        <v>183</v>
      </c>
      <c r="B143" s="108">
        <v>8749740010768</v>
      </c>
      <c r="C143" s="116" t="s">
        <v>184</v>
      </c>
      <c r="D143" s="110">
        <v>11.5</v>
      </c>
      <c r="E143" s="110">
        <f t="shared" si="24"/>
        <v>5.75</v>
      </c>
      <c r="F143" s="111">
        <v>1</v>
      </c>
      <c r="G143" s="112">
        <v>0</v>
      </c>
      <c r="H143" s="113">
        <f t="shared" si="25"/>
        <v>0</v>
      </c>
      <c r="I143" s="114">
        <f t="shared" si="26"/>
        <v>0</v>
      </c>
      <c r="J143" s="6"/>
    </row>
    <row r="144" spans="1:10" ht="16.5">
      <c r="A144" s="179" t="s">
        <v>185</v>
      </c>
      <c r="B144" s="108">
        <v>874974000843</v>
      </c>
      <c r="C144" s="116" t="s">
        <v>186</v>
      </c>
      <c r="D144" s="110">
        <v>11.5</v>
      </c>
      <c r="E144" s="110">
        <f t="shared" si="24"/>
        <v>5.75</v>
      </c>
      <c r="F144" s="111">
        <v>1</v>
      </c>
      <c r="G144" s="112">
        <v>0</v>
      </c>
      <c r="H144" s="113">
        <f t="shared" si="25"/>
        <v>0</v>
      </c>
      <c r="I144" s="114">
        <f t="shared" si="26"/>
        <v>0</v>
      </c>
      <c r="J144" s="6"/>
    </row>
    <row r="145" spans="1:10" ht="16.5">
      <c r="A145" s="179" t="s">
        <v>187</v>
      </c>
      <c r="B145" s="108">
        <v>874974000850</v>
      </c>
      <c r="C145" s="116" t="s">
        <v>188</v>
      </c>
      <c r="D145" s="110">
        <v>11.5</v>
      </c>
      <c r="E145" s="110">
        <f t="shared" si="24"/>
        <v>5.75</v>
      </c>
      <c r="F145" s="111">
        <v>1</v>
      </c>
      <c r="G145" s="112">
        <v>0</v>
      </c>
      <c r="H145" s="113">
        <f t="shared" si="25"/>
        <v>0</v>
      </c>
      <c r="I145" s="114">
        <f t="shared" si="26"/>
        <v>0</v>
      </c>
      <c r="J145" s="6"/>
    </row>
    <row r="146" spans="1:10" ht="16.5">
      <c r="A146" s="179" t="s">
        <v>189</v>
      </c>
      <c r="B146" s="108">
        <v>874974000898</v>
      </c>
      <c r="C146" s="116" t="s">
        <v>190</v>
      </c>
      <c r="D146" s="110">
        <v>11.5</v>
      </c>
      <c r="E146" s="110">
        <f t="shared" si="24"/>
        <v>5.75</v>
      </c>
      <c r="F146" s="111">
        <v>1</v>
      </c>
      <c r="G146" s="112">
        <v>0</v>
      </c>
      <c r="H146" s="113">
        <f t="shared" si="25"/>
        <v>0</v>
      </c>
      <c r="I146" s="114">
        <f t="shared" si="26"/>
        <v>0</v>
      </c>
      <c r="J146" s="6"/>
    </row>
    <row r="147" spans="1:10" ht="16.5">
      <c r="A147" s="179" t="s">
        <v>191</v>
      </c>
      <c r="B147" s="108">
        <v>874974000928</v>
      </c>
      <c r="C147" s="116" t="s">
        <v>192</v>
      </c>
      <c r="D147" s="110">
        <v>11.5</v>
      </c>
      <c r="E147" s="110">
        <f t="shared" si="24"/>
        <v>5.75</v>
      </c>
      <c r="F147" s="111">
        <v>1</v>
      </c>
      <c r="G147" s="112">
        <v>0</v>
      </c>
      <c r="H147" s="113">
        <f t="shared" si="25"/>
        <v>0</v>
      </c>
      <c r="I147" s="114">
        <f t="shared" si="26"/>
        <v>0</v>
      </c>
      <c r="J147" s="6"/>
    </row>
    <row r="148" spans="1:10" ht="16.5">
      <c r="A148" s="416" t="s">
        <v>193</v>
      </c>
      <c r="B148" s="417"/>
      <c r="C148" s="417"/>
      <c r="D148" s="417"/>
      <c r="E148" s="417"/>
      <c r="F148" s="417"/>
      <c r="G148" s="417"/>
      <c r="H148" s="417"/>
      <c r="I148" s="418"/>
      <c r="J148" s="6"/>
    </row>
    <row r="149" spans="1:10" ht="16.5">
      <c r="A149" s="176">
        <v>3998</v>
      </c>
      <c r="B149" s="40">
        <v>874974003998</v>
      </c>
      <c r="C149" s="68" t="s">
        <v>194</v>
      </c>
      <c r="D149" s="67">
        <v>14.5</v>
      </c>
      <c r="E149" s="42">
        <f aca="true" t="shared" si="27" ref="E149:E176">D149/2</f>
        <v>7.25</v>
      </c>
      <c r="F149" s="43">
        <v>1</v>
      </c>
      <c r="G149" s="143">
        <v>0</v>
      </c>
      <c r="H149" s="144">
        <f aca="true" t="shared" si="28" ref="H149:H176">G149*D149</f>
        <v>0</v>
      </c>
      <c r="I149" s="145">
        <f aca="true" t="shared" si="29" ref="I149:I176">G149*E149</f>
        <v>0</v>
      </c>
      <c r="J149" s="6"/>
    </row>
    <row r="150" spans="1:10" ht="16.5">
      <c r="A150" s="176">
        <v>3981</v>
      </c>
      <c r="B150" s="40">
        <v>874974003981</v>
      </c>
      <c r="C150" s="68" t="s">
        <v>195</v>
      </c>
      <c r="D150" s="67">
        <v>14.5</v>
      </c>
      <c r="E150" s="42">
        <f t="shared" si="27"/>
        <v>7.25</v>
      </c>
      <c r="F150" s="43">
        <v>1</v>
      </c>
      <c r="G150" s="143">
        <v>0</v>
      </c>
      <c r="H150" s="144">
        <f t="shared" si="28"/>
        <v>0</v>
      </c>
      <c r="I150" s="145">
        <f t="shared" si="29"/>
        <v>0</v>
      </c>
      <c r="J150" s="6"/>
    </row>
    <row r="151" spans="1:10" ht="16.5">
      <c r="A151" s="176">
        <v>3806</v>
      </c>
      <c r="B151" s="40">
        <v>874974003806</v>
      </c>
      <c r="C151" s="68" t="s">
        <v>196</v>
      </c>
      <c r="D151" s="67">
        <v>14.5</v>
      </c>
      <c r="E151" s="42">
        <f t="shared" si="27"/>
        <v>7.25</v>
      </c>
      <c r="F151" s="43">
        <v>1</v>
      </c>
      <c r="G151" s="143">
        <v>0</v>
      </c>
      <c r="H151" s="144">
        <f t="shared" si="28"/>
        <v>0</v>
      </c>
      <c r="I151" s="145">
        <f t="shared" si="29"/>
        <v>0</v>
      </c>
      <c r="J151" s="6"/>
    </row>
    <row r="152" spans="1:10" ht="16.5">
      <c r="A152" s="175" t="s">
        <v>197</v>
      </c>
      <c r="B152" s="40">
        <v>874974000980</v>
      </c>
      <c r="C152" s="68" t="s">
        <v>198</v>
      </c>
      <c r="D152" s="67">
        <v>14.5</v>
      </c>
      <c r="E152" s="42">
        <f t="shared" si="27"/>
        <v>7.25</v>
      </c>
      <c r="F152" s="43">
        <v>1</v>
      </c>
      <c r="G152" s="143">
        <v>0</v>
      </c>
      <c r="H152" s="144">
        <f t="shared" si="28"/>
        <v>0</v>
      </c>
      <c r="I152" s="145">
        <f t="shared" si="29"/>
        <v>0</v>
      </c>
      <c r="J152" s="6"/>
    </row>
    <row r="153" spans="1:10" ht="16.5">
      <c r="A153" s="176">
        <v>3974</v>
      </c>
      <c r="B153" s="40">
        <v>874974003974</v>
      </c>
      <c r="C153" s="68" t="s">
        <v>199</v>
      </c>
      <c r="D153" s="67">
        <v>14.5</v>
      </c>
      <c r="E153" s="42">
        <f t="shared" si="27"/>
        <v>7.25</v>
      </c>
      <c r="F153" s="43">
        <v>1</v>
      </c>
      <c r="G153" s="143">
        <v>0</v>
      </c>
      <c r="H153" s="144">
        <f t="shared" si="28"/>
        <v>0</v>
      </c>
      <c r="I153" s="145">
        <f t="shared" si="29"/>
        <v>0</v>
      </c>
      <c r="J153" s="6"/>
    </row>
    <row r="154" spans="1:10" ht="16.5">
      <c r="A154" s="175" t="s">
        <v>200</v>
      </c>
      <c r="B154" s="40">
        <v>874974000997</v>
      </c>
      <c r="C154" s="68" t="s">
        <v>201</v>
      </c>
      <c r="D154" s="67">
        <v>14.5</v>
      </c>
      <c r="E154" s="42">
        <f t="shared" si="27"/>
        <v>7.25</v>
      </c>
      <c r="F154" s="43">
        <v>1</v>
      </c>
      <c r="G154" s="143">
        <v>0</v>
      </c>
      <c r="H154" s="144">
        <f t="shared" si="28"/>
        <v>0</v>
      </c>
      <c r="I154" s="145">
        <f t="shared" si="29"/>
        <v>0</v>
      </c>
      <c r="J154" s="6"/>
    </row>
    <row r="155" spans="1:10" ht="16.5">
      <c r="A155" s="175" t="s">
        <v>202</v>
      </c>
      <c r="B155" s="40">
        <v>874974001017</v>
      </c>
      <c r="C155" s="68" t="s">
        <v>203</v>
      </c>
      <c r="D155" s="67">
        <v>14.5</v>
      </c>
      <c r="E155" s="42">
        <f t="shared" si="27"/>
        <v>7.25</v>
      </c>
      <c r="F155" s="43">
        <v>1</v>
      </c>
      <c r="G155" s="143">
        <v>0</v>
      </c>
      <c r="H155" s="144">
        <f t="shared" si="28"/>
        <v>0</v>
      </c>
      <c r="I155" s="145">
        <f t="shared" si="29"/>
        <v>0</v>
      </c>
      <c r="J155" s="6"/>
    </row>
    <row r="156" spans="1:10" ht="16.5">
      <c r="A156" s="175" t="s">
        <v>204</v>
      </c>
      <c r="B156" s="40">
        <v>874974001024</v>
      </c>
      <c r="C156" s="68" t="s">
        <v>205</v>
      </c>
      <c r="D156" s="67">
        <v>14.5</v>
      </c>
      <c r="E156" s="42">
        <f t="shared" si="27"/>
        <v>7.25</v>
      </c>
      <c r="F156" s="43">
        <v>1</v>
      </c>
      <c r="G156" s="143">
        <v>0</v>
      </c>
      <c r="H156" s="144">
        <f t="shared" si="28"/>
        <v>0</v>
      </c>
      <c r="I156" s="145">
        <f t="shared" si="29"/>
        <v>0</v>
      </c>
      <c r="J156" s="6"/>
    </row>
    <row r="157" spans="1:10" ht="16.5">
      <c r="A157" s="175" t="s">
        <v>206</v>
      </c>
      <c r="B157" s="40">
        <v>874974001031</v>
      </c>
      <c r="C157" s="68" t="s">
        <v>207</v>
      </c>
      <c r="D157" s="67">
        <v>14.5</v>
      </c>
      <c r="E157" s="42">
        <f t="shared" si="27"/>
        <v>7.25</v>
      </c>
      <c r="F157" s="43">
        <v>1</v>
      </c>
      <c r="G157" s="143">
        <v>0</v>
      </c>
      <c r="H157" s="144">
        <f t="shared" si="28"/>
        <v>0</v>
      </c>
      <c r="I157" s="145">
        <f t="shared" si="29"/>
        <v>0</v>
      </c>
      <c r="J157" s="6"/>
    </row>
    <row r="158" spans="1:10" ht="16.5">
      <c r="A158" s="175" t="s">
        <v>208</v>
      </c>
      <c r="B158" s="40">
        <v>874974001048</v>
      </c>
      <c r="C158" s="68" t="s">
        <v>209</v>
      </c>
      <c r="D158" s="67">
        <v>14.5</v>
      </c>
      <c r="E158" s="42">
        <f t="shared" si="27"/>
        <v>7.25</v>
      </c>
      <c r="F158" s="43">
        <v>1</v>
      </c>
      <c r="G158" s="143">
        <v>0</v>
      </c>
      <c r="H158" s="144">
        <f t="shared" si="28"/>
        <v>0</v>
      </c>
      <c r="I158" s="145">
        <f t="shared" si="29"/>
        <v>0</v>
      </c>
      <c r="J158" s="6"/>
    </row>
    <row r="159" spans="1:10" ht="16.5">
      <c r="A159" s="175" t="s">
        <v>210</v>
      </c>
      <c r="B159" s="40">
        <v>874974001055</v>
      </c>
      <c r="C159" s="68" t="s">
        <v>211</v>
      </c>
      <c r="D159" s="67">
        <v>14.5</v>
      </c>
      <c r="E159" s="42">
        <f t="shared" si="27"/>
        <v>7.25</v>
      </c>
      <c r="F159" s="43">
        <v>1</v>
      </c>
      <c r="G159" s="143">
        <v>0</v>
      </c>
      <c r="H159" s="144">
        <f t="shared" si="28"/>
        <v>0</v>
      </c>
      <c r="I159" s="145">
        <f t="shared" si="29"/>
        <v>0</v>
      </c>
      <c r="J159" s="6"/>
    </row>
    <row r="160" spans="1:10" ht="16.5">
      <c r="A160" s="175" t="s">
        <v>212</v>
      </c>
      <c r="B160" s="40">
        <v>874974001079</v>
      </c>
      <c r="C160" s="68" t="s">
        <v>213</v>
      </c>
      <c r="D160" s="67">
        <v>14.5</v>
      </c>
      <c r="E160" s="42">
        <f t="shared" si="27"/>
        <v>7.25</v>
      </c>
      <c r="F160" s="43">
        <v>1</v>
      </c>
      <c r="G160" s="143">
        <v>0</v>
      </c>
      <c r="H160" s="144">
        <f t="shared" si="28"/>
        <v>0</v>
      </c>
      <c r="I160" s="145">
        <f t="shared" si="29"/>
        <v>0</v>
      </c>
      <c r="J160" s="6"/>
    </row>
    <row r="161" spans="1:10" ht="16.5">
      <c r="A161" s="175" t="s">
        <v>214</v>
      </c>
      <c r="B161" s="40">
        <v>874974001086</v>
      </c>
      <c r="C161" s="68" t="s">
        <v>215</v>
      </c>
      <c r="D161" s="67">
        <v>14.5</v>
      </c>
      <c r="E161" s="42">
        <f t="shared" si="27"/>
        <v>7.25</v>
      </c>
      <c r="F161" s="43">
        <v>1</v>
      </c>
      <c r="G161" s="143">
        <v>0</v>
      </c>
      <c r="H161" s="144">
        <f t="shared" si="28"/>
        <v>0</v>
      </c>
      <c r="I161" s="145">
        <f t="shared" si="29"/>
        <v>0</v>
      </c>
      <c r="J161" s="6"/>
    </row>
    <row r="162" spans="1:10" ht="16.5">
      <c r="A162" s="175" t="s">
        <v>216</v>
      </c>
      <c r="B162" s="40">
        <v>874974001109</v>
      </c>
      <c r="C162" s="68" t="s">
        <v>217</v>
      </c>
      <c r="D162" s="67">
        <v>14.5</v>
      </c>
      <c r="E162" s="42">
        <f t="shared" si="27"/>
        <v>7.25</v>
      </c>
      <c r="F162" s="43">
        <v>1</v>
      </c>
      <c r="G162" s="143">
        <v>0</v>
      </c>
      <c r="H162" s="144">
        <f t="shared" si="28"/>
        <v>0</v>
      </c>
      <c r="I162" s="145">
        <f t="shared" si="29"/>
        <v>0</v>
      </c>
      <c r="J162" s="6"/>
    </row>
    <row r="163" spans="1:10" ht="16.5">
      <c r="A163" s="175" t="s">
        <v>218</v>
      </c>
      <c r="B163" s="40">
        <v>874974001123</v>
      </c>
      <c r="C163" s="68" t="s">
        <v>219</v>
      </c>
      <c r="D163" s="67">
        <v>14.5</v>
      </c>
      <c r="E163" s="42">
        <f t="shared" si="27"/>
        <v>7.25</v>
      </c>
      <c r="F163" s="43">
        <v>1</v>
      </c>
      <c r="G163" s="143">
        <v>0</v>
      </c>
      <c r="H163" s="144">
        <f t="shared" si="28"/>
        <v>0</v>
      </c>
      <c r="I163" s="145">
        <f t="shared" si="29"/>
        <v>0</v>
      </c>
      <c r="J163" s="6"/>
    </row>
    <row r="164" spans="1:10" ht="16.5">
      <c r="A164" s="175" t="s">
        <v>220</v>
      </c>
      <c r="B164" s="40">
        <v>874974001147</v>
      </c>
      <c r="C164" s="68" t="s">
        <v>221</v>
      </c>
      <c r="D164" s="67">
        <v>14.5</v>
      </c>
      <c r="E164" s="42">
        <f t="shared" si="27"/>
        <v>7.25</v>
      </c>
      <c r="F164" s="43">
        <v>1</v>
      </c>
      <c r="G164" s="143">
        <v>0</v>
      </c>
      <c r="H164" s="144">
        <f t="shared" si="28"/>
        <v>0</v>
      </c>
      <c r="I164" s="145">
        <f t="shared" si="29"/>
        <v>0</v>
      </c>
      <c r="J164" s="6"/>
    </row>
    <row r="165" spans="1:10" ht="16.5">
      <c r="A165" s="175" t="s">
        <v>222</v>
      </c>
      <c r="B165" s="40">
        <v>874974001154</v>
      </c>
      <c r="C165" s="68" t="s">
        <v>223</v>
      </c>
      <c r="D165" s="67">
        <v>14.5</v>
      </c>
      <c r="E165" s="42">
        <f t="shared" si="27"/>
        <v>7.25</v>
      </c>
      <c r="F165" s="43">
        <v>1</v>
      </c>
      <c r="G165" s="143">
        <v>0</v>
      </c>
      <c r="H165" s="144">
        <f t="shared" si="28"/>
        <v>0</v>
      </c>
      <c r="I165" s="145">
        <f t="shared" si="29"/>
        <v>0</v>
      </c>
      <c r="J165" s="6"/>
    </row>
    <row r="166" spans="1:10" ht="16.5">
      <c r="A166" s="175" t="s">
        <v>224</v>
      </c>
      <c r="B166" s="40">
        <v>874974001130</v>
      </c>
      <c r="C166" s="68" t="s">
        <v>225</v>
      </c>
      <c r="D166" s="67">
        <v>14.5</v>
      </c>
      <c r="E166" s="42">
        <f t="shared" si="27"/>
        <v>7.25</v>
      </c>
      <c r="F166" s="43">
        <v>1</v>
      </c>
      <c r="G166" s="143">
        <v>0</v>
      </c>
      <c r="H166" s="144">
        <f t="shared" si="28"/>
        <v>0</v>
      </c>
      <c r="I166" s="145">
        <f t="shared" si="29"/>
        <v>0</v>
      </c>
      <c r="J166" s="6"/>
    </row>
    <row r="167" spans="1:10" ht="16.5">
      <c r="A167" s="175" t="s">
        <v>226</v>
      </c>
      <c r="B167" s="40">
        <v>874974001161</v>
      </c>
      <c r="C167" s="68" t="s">
        <v>227</v>
      </c>
      <c r="D167" s="67">
        <v>14.5</v>
      </c>
      <c r="E167" s="42">
        <f t="shared" si="27"/>
        <v>7.25</v>
      </c>
      <c r="F167" s="43">
        <v>1</v>
      </c>
      <c r="G167" s="143">
        <v>0</v>
      </c>
      <c r="H167" s="144">
        <f t="shared" si="28"/>
        <v>0</v>
      </c>
      <c r="I167" s="145">
        <f t="shared" si="29"/>
        <v>0</v>
      </c>
      <c r="J167" s="6"/>
    </row>
    <row r="168" spans="1:10" ht="16.5">
      <c r="A168" s="175" t="s">
        <v>228</v>
      </c>
      <c r="B168" s="40">
        <v>874974001185</v>
      </c>
      <c r="C168" s="68" t="s">
        <v>229</v>
      </c>
      <c r="D168" s="67">
        <v>14.5</v>
      </c>
      <c r="E168" s="42">
        <f t="shared" si="27"/>
        <v>7.25</v>
      </c>
      <c r="F168" s="43">
        <v>1</v>
      </c>
      <c r="G168" s="143">
        <v>0</v>
      </c>
      <c r="H168" s="144">
        <f t="shared" si="28"/>
        <v>0</v>
      </c>
      <c r="I168" s="145">
        <f t="shared" si="29"/>
        <v>0</v>
      </c>
      <c r="J168" s="6"/>
    </row>
    <row r="169" spans="1:10" ht="16.5">
      <c r="A169" s="175" t="s">
        <v>230</v>
      </c>
      <c r="B169" s="40">
        <v>874974001239</v>
      </c>
      <c r="C169" s="68" t="s">
        <v>231</v>
      </c>
      <c r="D169" s="67">
        <v>14.5</v>
      </c>
      <c r="E169" s="42">
        <f t="shared" si="27"/>
        <v>7.25</v>
      </c>
      <c r="F169" s="43">
        <v>1</v>
      </c>
      <c r="G169" s="143">
        <v>0</v>
      </c>
      <c r="H169" s="144">
        <f t="shared" si="28"/>
        <v>0</v>
      </c>
      <c r="I169" s="145">
        <f t="shared" si="29"/>
        <v>0</v>
      </c>
      <c r="J169" s="6"/>
    </row>
    <row r="170" spans="1:10" ht="16.5">
      <c r="A170" s="175" t="s">
        <v>232</v>
      </c>
      <c r="B170" s="40">
        <v>874974001178</v>
      </c>
      <c r="C170" s="68" t="s">
        <v>233</v>
      </c>
      <c r="D170" s="67">
        <v>14.5</v>
      </c>
      <c r="E170" s="42">
        <f t="shared" si="27"/>
        <v>7.25</v>
      </c>
      <c r="F170" s="43">
        <v>1</v>
      </c>
      <c r="G170" s="143">
        <v>0</v>
      </c>
      <c r="H170" s="144">
        <f t="shared" si="28"/>
        <v>0</v>
      </c>
      <c r="I170" s="145">
        <f t="shared" si="29"/>
        <v>0</v>
      </c>
      <c r="J170" s="6"/>
    </row>
    <row r="171" spans="1:10" ht="16.5">
      <c r="A171" s="175" t="s">
        <v>234</v>
      </c>
      <c r="B171" s="40">
        <v>874974001215</v>
      </c>
      <c r="C171" s="68" t="s">
        <v>235</v>
      </c>
      <c r="D171" s="67">
        <v>14.5</v>
      </c>
      <c r="E171" s="42">
        <f t="shared" si="27"/>
        <v>7.25</v>
      </c>
      <c r="F171" s="43">
        <v>1</v>
      </c>
      <c r="G171" s="143">
        <v>0</v>
      </c>
      <c r="H171" s="144">
        <f t="shared" si="28"/>
        <v>0</v>
      </c>
      <c r="I171" s="145">
        <f t="shared" si="29"/>
        <v>0</v>
      </c>
      <c r="J171" s="88"/>
    </row>
    <row r="172" spans="1:10" ht="16.5">
      <c r="A172" s="175" t="s">
        <v>236</v>
      </c>
      <c r="B172" s="40">
        <v>874974001222</v>
      </c>
      <c r="C172" s="68" t="s">
        <v>237</v>
      </c>
      <c r="D172" s="67">
        <v>14.5</v>
      </c>
      <c r="E172" s="42">
        <f t="shared" si="27"/>
        <v>7.25</v>
      </c>
      <c r="F172" s="43">
        <v>1</v>
      </c>
      <c r="G172" s="143">
        <v>0</v>
      </c>
      <c r="H172" s="144">
        <f t="shared" si="28"/>
        <v>0</v>
      </c>
      <c r="I172" s="145">
        <f t="shared" si="29"/>
        <v>0</v>
      </c>
      <c r="J172" s="106"/>
    </row>
    <row r="173" spans="1:10" ht="16.5">
      <c r="A173" s="176" t="s">
        <v>238</v>
      </c>
      <c r="B173" s="40">
        <v>874974001253</v>
      </c>
      <c r="C173" s="68" t="s">
        <v>239</v>
      </c>
      <c r="D173" s="67">
        <v>14.5</v>
      </c>
      <c r="E173" s="42">
        <f t="shared" si="27"/>
        <v>7.25</v>
      </c>
      <c r="F173" s="43">
        <v>1</v>
      </c>
      <c r="G173" s="143">
        <v>0</v>
      </c>
      <c r="H173" s="144">
        <f t="shared" si="28"/>
        <v>0</v>
      </c>
      <c r="I173" s="145">
        <f t="shared" si="29"/>
        <v>0</v>
      </c>
      <c r="J173" s="106"/>
    </row>
    <row r="174" spans="1:10" ht="16.5">
      <c r="A174" s="176" t="s">
        <v>240</v>
      </c>
      <c r="B174" s="40">
        <v>874974003790</v>
      </c>
      <c r="C174" s="68" t="s">
        <v>241</v>
      </c>
      <c r="D174" s="67">
        <v>14.5</v>
      </c>
      <c r="E174" s="42">
        <f t="shared" si="27"/>
        <v>7.25</v>
      </c>
      <c r="F174" s="43">
        <v>1</v>
      </c>
      <c r="G174" s="143">
        <v>0</v>
      </c>
      <c r="H174" s="144">
        <f t="shared" si="28"/>
        <v>0</v>
      </c>
      <c r="I174" s="145">
        <f t="shared" si="29"/>
        <v>0</v>
      </c>
      <c r="J174" s="106"/>
    </row>
    <row r="175" spans="1:10" ht="16.5">
      <c r="A175" s="175" t="s">
        <v>242</v>
      </c>
      <c r="B175" s="40">
        <v>874974001260</v>
      </c>
      <c r="C175" s="68" t="s">
        <v>243</v>
      </c>
      <c r="D175" s="67">
        <v>14.5</v>
      </c>
      <c r="E175" s="42">
        <f t="shared" si="27"/>
        <v>7.25</v>
      </c>
      <c r="F175" s="43">
        <v>1</v>
      </c>
      <c r="G175" s="143">
        <v>0</v>
      </c>
      <c r="H175" s="144">
        <f t="shared" si="28"/>
        <v>0</v>
      </c>
      <c r="I175" s="145">
        <f t="shared" si="29"/>
        <v>0</v>
      </c>
      <c r="J175" s="106"/>
    </row>
    <row r="176" spans="1:10" ht="16.5">
      <c r="A176" s="176" t="s">
        <v>244</v>
      </c>
      <c r="B176" s="40">
        <v>874974003769</v>
      </c>
      <c r="C176" s="68" t="s">
        <v>245</v>
      </c>
      <c r="D176" s="67">
        <v>14.5</v>
      </c>
      <c r="E176" s="42">
        <f t="shared" si="27"/>
        <v>7.25</v>
      </c>
      <c r="F176" s="43">
        <v>1</v>
      </c>
      <c r="G176" s="143">
        <v>0</v>
      </c>
      <c r="H176" s="144">
        <f t="shared" si="28"/>
        <v>0</v>
      </c>
      <c r="I176" s="145">
        <f t="shared" si="29"/>
        <v>0</v>
      </c>
      <c r="J176" s="106"/>
    </row>
    <row r="177" spans="1:10" ht="17.25" thickBot="1">
      <c r="A177" s="419" t="s">
        <v>246</v>
      </c>
      <c r="B177" s="420"/>
      <c r="C177" s="420"/>
      <c r="D177" s="420"/>
      <c r="E177" s="420"/>
      <c r="F177" s="420"/>
      <c r="G177" s="420"/>
      <c r="H177" s="420"/>
      <c r="I177" s="421"/>
      <c r="J177" s="106"/>
    </row>
    <row r="178" spans="1:10" ht="16.5">
      <c r="A178" s="180">
        <v>4032</v>
      </c>
      <c r="B178" s="108">
        <v>874974004032</v>
      </c>
      <c r="C178" s="109" t="s">
        <v>247</v>
      </c>
      <c r="D178" s="110">
        <v>11.5</v>
      </c>
      <c r="E178" s="110">
        <f aca="true" t="shared" si="30" ref="E178:E205">D178/2</f>
        <v>5.75</v>
      </c>
      <c r="F178" s="111">
        <v>1</v>
      </c>
      <c r="G178" s="112">
        <v>0</v>
      </c>
      <c r="H178" s="113">
        <f aca="true" t="shared" si="31" ref="H178:H205">G178*D178</f>
        <v>0</v>
      </c>
      <c r="I178" s="114">
        <f aca="true" t="shared" si="32" ref="I178:I205">G178*E178</f>
        <v>0</v>
      </c>
      <c r="J178" s="106"/>
    </row>
    <row r="179" spans="1:10" ht="16.5">
      <c r="A179" s="179">
        <v>4025</v>
      </c>
      <c r="B179" s="108">
        <v>874974004025</v>
      </c>
      <c r="C179" s="116" t="s">
        <v>248</v>
      </c>
      <c r="D179" s="110">
        <v>11.5</v>
      </c>
      <c r="E179" s="110">
        <f t="shared" si="30"/>
        <v>5.75</v>
      </c>
      <c r="F179" s="111">
        <v>1</v>
      </c>
      <c r="G179" s="181">
        <v>0</v>
      </c>
      <c r="H179" s="162">
        <f t="shared" si="31"/>
        <v>0</v>
      </c>
      <c r="I179" s="163">
        <f t="shared" si="32"/>
        <v>0</v>
      </c>
      <c r="J179" s="106"/>
    </row>
    <row r="180" spans="1:10" ht="16.5">
      <c r="A180" s="179">
        <v>3745</v>
      </c>
      <c r="B180" s="108">
        <v>874974003745</v>
      </c>
      <c r="C180" s="116" t="s">
        <v>249</v>
      </c>
      <c r="D180" s="110">
        <v>11.5</v>
      </c>
      <c r="E180" s="110">
        <f t="shared" si="30"/>
        <v>5.75</v>
      </c>
      <c r="F180" s="111">
        <v>1</v>
      </c>
      <c r="G180" s="181">
        <v>0</v>
      </c>
      <c r="H180" s="162">
        <f t="shared" si="31"/>
        <v>0</v>
      </c>
      <c r="I180" s="163">
        <f t="shared" si="32"/>
        <v>0</v>
      </c>
      <c r="J180" s="106"/>
    </row>
    <row r="181" spans="1:10" ht="16.5">
      <c r="A181" s="178" t="s">
        <v>250</v>
      </c>
      <c r="B181" s="108">
        <v>874974000645</v>
      </c>
      <c r="C181" s="116" t="s">
        <v>251</v>
      </c>
      <c r="D181" s="110">
        <v>11.5</v>
      </c>
      <c r="E181" s="110">
        <f t="shared" si="30"/>
        <v>5.75</v>
      </c>
      <c r="F181" s="111">
        <v>1</v>
      </c>
      <c r="G181" s="181">
        <v>0</v>
      </c>
      <c r="H181" s="162">
        <f t="shared" si="31"/>
        <v>0</v>
      </c>
      <c r="I181" s="163">
        <f t="shared" si="32"/>
        <v>0</v>
      </c>
      <c r="J181" s="106"/>
    </row>
    <row r="182" spans="1:10" ht="16.5">
      <c r="A182" s="179" t="s">
        <v>252</v>
      </c>
      <c r="B182" s="108">
        <v>874974003721</v>
      </c>
      <c r="C182" s="116" t="s">
        <v>253</v>
      </c>
      <c r="D182" s="110">
        <v>11.5</v>
      </c>
      <c r="E182" s="110">
        <f t="shared" si="30"/>
        <v>5.75</v>
      </c>
      <c r="F182" s="111">
        <v>1</v>
      </c>
      <c r="G182" s="181">
        <v>0</v>
      </c>
      <c r="H182" s="162">
        <f t="shared" si="31"/>
        <v>0</v>
      </c>
      <c r="I182" s="163">
        <f t="shared" si="32"/>
        <v>0</v>
      </c>
      <c r="J182" s="106"/>
    </row>
    <row r="183" spans="1:10" ht="16.5">
      <c r="A183" s="178" t="s">
        <v>254</v>
      </c>
      <c r="B183" s="108">
        <v>874974000652</v>
      </c>
      <c r="C183" s="116" t="s">
        <v>255</v>
      </c>
      <c r="D183" s="110">
        <v>11.5</v>
      </c>
      <c r="E183" s="110">
        <f t="shared" si="30"/>
        <v>5.75</v>
      </c>
      <c r="F183" s="111">
        <v>1</v>
      </c>
      <c r="G183" s="181">
        <v>0</v>
      </c>
      <c r="H183" s="162">
        <f t="shared" si="31"/>
        <v>0</v>
      </c>
      <c r="I183" s="163">
        <f t="shared" si="32"/>
        <v>0</v>
      </c>
      <c r="J183" s="106"/>
    </row>
    <row r="184" spans="1:10" ht="16.5">
      <c r="A184" s="178" t="s">
        <v>256</v>
      </c>
      <c r="B184" s="108">
        <v>874974003042</v>
      </c>
      <c r="C184" s="116" t="s">
        <v>257</v>
      </c>
      <c r="D184" s="110">
        <v>11.5</v>
      </c>
      <c r="E184" s="110">
        <f t="shared" si="30"/>
        <v>5.75</v>
      </c>
      <c r="F184" s="111">
        <v>1</v>
      </c>
      <c r="G184" s="181">
        <v>0</v>
      </c>
      <c r="H184" s="162">
        <f t="shared" si="31"/>
        <v>0</v>
      </c>
      <c r="I184" s="163">
        <f t="shared" si="32"/>
        <v>0</v>
      </c>
      <c r="J184" s="106"/>
    </row>
    <row r="185" spans="1:10" ht="16.5">
      <c r="A185" s="178" t="s">
        <v>258</v>
      </c>
      <c r="B185" s="108">
        <v>874974000676</v>
      </c>
      <c r="C185" s="116" t="s">
        <v>259</v>
      </c>
      <c r="D185" s="110">
        <v>11.5</v>
      </c>
      <c r="E185" s="110">
        <f t="shared" si="30"/>
        <v>5.75</v>
      </c>
      <c r="F185" s="111">
        <v>1</v>
      </c>
      <c r="G185" s="181">
        <v>0</v>
      </c>
      <c r="H185" s="162">
        <f t="shared" si="31"/>
        <v>0</v>
      </c>
      <c r="I185" s="163">
        <f t="shared" si="32"/>
        <v>0</v>
      </c>
      <c r="J185" s="106"/>
    </row>
    <row r="186" spans="1:10" ht="16.5">
      <c r="A186" s="178" t="s">
        <v>260</v>
      </c>
      <c r="B186" s="108">
        <v>874974000683</v>
      </c>
      <c r="C186" s="116" t="s">
        <v>261</v>
      </c>
      <c r="D186" s="110">
        <v>11.5</v>
      </c>
      <c r="E186" s="110">
        <f t="shared" si="30"/>
        <v>5.75</v>
      </c>
      <c r="F186" s="111">
        <v>1</v>
      </c>
      <c r="G186" s="181">
        <v>0</v>
      </c>
      <c r="H186" s="162">
        <f t="shared" si="31"/>
        <v>0</v>
      </c>
      <c r="I186" s="163">
        <f t="shared" si="32"/>
        <v>0</v>
      </c>
      <c r="J186" s="106"/>
    </row>
    <row r="187" spans="1:10" ht="16.5">
      <c r="A187" s="178" t="s">
        <v>262</v>
      </c>
      <c r="B187" s="108">
        <v>874974000690</v>
      </c>
      <c r="C187" s="116" t="s">
        <v>263</v>
      </c>
      <c r="D187" s="110">
        <v>11.5</v>
      </c>
      <c r="E187" s="110">
        <f t="shared" si="30"/>
        <v>5.75</v>
      </c>
      <c r="F187" s="111">
        <v>1</v>
      </c>
      <c r="G187" s="181">
        <v>0</v>
      </c>
      <c r="H187" s="162">
        <f t="shared" si="31"/>
        <v>0</v>
      </c>
      <c r="I187" s="163">
        <f t="shared" si="32"/>
        <v>0</v>
      </c>
      <c r="J187" s="106"/>
    </row>
    <row r="188" spans="1:10" ht="16.5">
      <c r="A188" s="178" t="s">
        <v>264</v>
      </c>
      <c r="B188" s="108">
        <v>874974000706</v>
      </c>
      <c r="C188" s="116" t="s">
        <v>265</v>
      </c>
      <c r="D188" s="110">
        <v>11.5</v>
      </c>
      <c r="E188" s="110">
        <f t="shared" si="30"/>
        <v>5.75</v>
      </c>
      <c r="F188" s="111">
        <v>1</v>
      </c>
      <c r="G188" s="181">
        <v>0</v>
      </c>
      <c r="H188" s="162">
        <f t="shared" si="31"/>
        <v>0</v>
      </c>
      <c r="I188" s="163">
        <f t="shared" si="32"/>
        <v>0</v>
      </c>
      <c r="J188" s="106"/>
    </row>
    <row r="189" spans="1:10" ht="16.5">
      <c r="A189" s="179" t="s">
        <v>266</v>
      </c>
      <c r="B189" s="108">
        <v>874974000720</v>
      </c>
      <c r="C189" s="116" t="s">
        <v>267</v>
      </c>
      <c r="D189" s="110">
        <v>11.5</v>
      </c>
      <c r="E189" s="110">
        <f t="shared" si="30"/>
        <v>5.75</v>
      </c>
      <c r="F189" s="111">
        <v>1</v>
      </c>
      <c r="G189" s="181">
        <v>0</v>
      </c>
      <c r="H189" s="162">
        <f t="shared" si="31"/>
        <v>0</v>
      </c>
      <c r="I189" s="163">
        <f t="shared" si="32"/>
        <v>0</v>
      </c>
      <c r="J189" s="106"/>
    </row>
    <row r="190" spans="1:10" ht="16.5">
      <c r="A190" s="179" t="s">
        <v>268</v>
      </c>
      <c r="B190" s="108">
        <v>874974000737</v>
      </c>
      <c r="C190" s="116" t="s">
        <v>269</v>
      </c>
      <c r="D190" s="110">
        <v>11.5</v>
      </c>
      <c r="E190" s="110">
        <f t="shared" si="30"/>
        <v>5.75</v>
      </c>
      <c r="F190" s="111">
        <v>1</v>
      </c>
      <c r="G190" s="181">
        <v>0</v>
      </c>
      <c r="H190" s="162">
        <f t="shared" si="31"/>
        <v>0</v>
      </c>
      <c r="I190" s="163">
        <f t="shared" si="32"/>
        <v>0</v>
      </c>
      <c r="J190" s="106"/>
    </row>
    <row r="191" spans="1:10" ht="16.5">
      <c r="A191" s="179" t="s">
        <v>270</v>
      </c>
      <c r="B191" s="108">
        <v>874974000751</v>
      </c>
      <c r="C191" s="116" t="s">
        <v>271</v>
      </c>
      <c r="D191" s="110">
        <v>11.5</v>
      </c>
      <c r="E191" s="110">
        <f t="shared" si="30"/>
        <v>5.75</v>
      </c>
      <c r="F191" s="111">
        <v>1</v>
      </c>
      <c r="G191" s="181">
        <v>0</v>
      </c>
      <c r="H191" s="162">
        <f t="shared" si="31"/>
        <v>0</v>
      </c>
      <c r="I191" s="163">
        <f t="shared" si="32"/>
        <v>0</v>
      </c>
      <c r="J191" s="106"/>
    </row>
    <row r="192" spans="1:10" ht="16.5">
      <c r="A192" s="179" t="s">
        <v>272</v>
      </c>
      <c r="B192" s="108">
        <v>874974000775</v>
      </c>
      <c r="C192" s="116" t="s">
        <v>273</v>
      </c>
      <c r="D192" s="110">
        <v>11.5</v>
      </c>
      <c r="E192" s="110">
        <f t="shared" si="30"/>
        <v>5.75</v>
      </c>
      <c r="F192" s="111">
        <v>1</v>
      </c>
      <c r="G192" s="181">
        <v>0</v>
      </c>
      <c r="H192" s="162">
        <f t="shared" si="31"/>
        <v>0</v>
      </c>
      <c r="I192" s="163">
        <f t="shared" si="32"/>
        <v>0</v>
      </c>
      <c r="J192" s="106"/>
    </row>
    <row r="193" spans="1:10" ht="16.5">
      <c r="A193" s="179" t="s">
        <v>274</v>
      </c>
      <c r="B193" s="108">
        <v>874974000799</v>
      </c>
      <c r="C193" s="116" t="s">
        <v>275</v>
      </c>
      <c r="D193" s="110">
        <v>11.5</v>
      </c>
      <c r="E193" s="110">
        <f t="shared" si="30"/>
        <v>5.75</v>
      </c>
      <c r="F193" s="111">
        <v>1</v>
      </c>
      <c r="G193" s="181">
        <v>0</v>
      </c>
      <c r="H193" s="162">
        <f t="shared" si="31"/>
        <v>0</v>
      </c>
      <c r="I193" s="163">
        <f t="shared" si="32"/>
        <v>0</v>
      </c>
      <c r="J193" s="106"/>
    </row>
    <row r="194" spans="1:10" ht="16.5">
      <c r="A194" s="179" t="s">
        <v>276</v>
      </c>
      <c r="B194" s="108">
        <v>874974000805</v>
      </c>
      <c r="C194" s="116" t="s">
        <v>277</v>
      </c>
      <c r="D194" s="110">
        <v>11.5</v>
      </c>
      <c r="E194" s="110">
        <f t="shared" si="30"/>
        <v>5.75</v>
      </c>
      <c r="F194" s="111">
        <v>1</v>
      </c>
      <c r="G194" s="181">
        <v>0</v>
      </c>
      <c r="H194" s="162">
        <f t="shared" si="31"/>
        <v>0</v>
      </c>
      <c r="I194" s="163">
        <f t="shared" si="32"/>
        <v>0</v>
      </c>
      <c r="J194" s="106"/>
    </row>
    <row r="195" spans="1:10" ht="16.5">
      <c r="A195" s="179" t="s">
        <v>278</v>
      </c>
      <c r="B195" s="108">
        <v>874974000782</v>
      </c>
      <c r="C195" s="116" t="s">
        <v>279</v>
      </c>
      <c r="D195" s="110">
        <v>11.5</v>
      </c>
      <c r="E195" s="110">
        <f t="shared" si="30"/>
        <v>5.75</v>
      </c>
      <c r="F195" s="111">
        <v>1</v>
      </c>
      <c r="G195" s="181">
        <v>0</v>
      </c>
      <c r="H195" s="162">
        <f t="shared" si="31"/>
        <v>0</v>
      </c>
      <c r="I195" s="163">
        <f t="shared" si="32"/>
        <v>0</v>
      </c>
      <c r="J195" s="106"/>
    </row>
    <row r="196" spans="1:10" ht="16.5">
      <c r="A196" s="179" t="s">
        <v>280</v>
      </c>
      <c r="B196" s="108">
        <v>874974000812</v>
      </c>
      <c r="C196" s="116" t="s">
        <v>281</v>
      </c>
      <c r="D196" s="110">
        <v>11.5</v>
      </c>
      <c r="E196" s="110">
        <f t="shared" si="30"/>
        <v>5.75</v>
      </c>
      <c r="F196" s="111">
        <v>1</v>
      </c>
      <c r="G196" s="181">
        <v>0</v>
      </c>
      <c r="H196" s="162">
        <f t="shared" si="31"/>
        <v>0</v>
      </c>
      <c r="I196" s="163">
        <f t="shared" si="32"/>
        <v>0</v>
      </c>
      <c r="J196" s="106"/>
    </row>
    <row r="197" spans="1:10" ht="16.5">
      <c r="A197" s="179" t="s">
        <v>282</v>
      </c>
      <c r="B197" s="108">
        <v>874974000836</v>
      </c>
      <c r="C197" s="116" t="s">
        <v>283</v>
      </c>
      <c r="D197" s="110">
        <v>11.5</v>
      </c>
      <c r="E197" s="110">
        <f t="shared" si="30"/>
        <v>5.75</v>
      </c>
      <c r="F197" s="111">
        <v>1</v>
      </c>
      <c r="G197" s="181">
        <v>0</v>
      </c>
      <c r="H197" s="162">
        <f t="shared" si="31"/>
        <v>0</v>
      </c>
      <c r="I197" s="163">
        <f t="shared" si="32"/>
        <v>0</v>
      </c>
      <c r="J197" s="106"/>
    </row>
    <row r="198" spans="1:10" ht="16.5">
      <c r="A198" s="179" t="s">
        <v>284</v>
      </c>
      <c r="B198" s="108">
        <v>874974000881</v>
      </c>
      <c r="C198" s="116" t="s">
        <v>285</v>
      </c>
      <c r="D198" s="110">
        <v>11.5</v>
      </c>
      <c r="E198" s="110">
        <f t="shared" si="30"/>
        <v>5.75</v>
      </c>
      <c r="F198" s="111">
        <v>1</v>
      </c>
      <c r="G198" s="181">
        <v>0</v>
      </c>
      <c r="H198" s="162">
        <f t="shared" si="31"/>
        <v>0</v>
      </c>
      <c r="I198" s="163">
        <f t="shared" si="32"/>
        <v>0</v>
      </c>
      <c r="J198" s="106"/>
    </row>
    <row r="199" spans="1:10" ht="16.5">
      <c r="A199" s="179" t="s">
        <v>286</v>
      </c>
      <c r="B199" s="108">
        <v>874974000829</v>
      </c>
      <c r="C199" s="116" t="s">
        <v>287</v>
      </c>
      <c r="D199" s="110">
        <v>11.5</v>
      </c>
      <c r="E199" s="110">
        <f t="shared" si="30"/>
        <v>5.75</v>
      </c>
      <c r="F199" s="111">
        <v>1</v>
      </c>
      <c r="G199" s="181">
        <v>0</v>
      </c>
      <c r="H199" s="162">
        <f t="shared" si="31"/>
        <v>0</v>
      </c>
      <c r="I199" s="163">
        <f t="shared" si="32"/>
        <v>0</v>
      </c>
      <c r="J199" s="106"/>
    </row>
    <row r="200" spans="1:10" ht="16.5">
      <c r="A200" s="179" t="s">
        <v>288</v>
      </c>
      <c r="B200" s="108">
        <v>874974000867</v>
      </c>
      <c r="C200" s="116" t="s">
        <v>289</v>
      </c>
      <c r="D200" s="110">
        <v>11.5</v>
      </c>
      <c r="E200" s="110">
        <f t="shared" si="30"/>
        <v>5.75</v>
      </c>
      <c r="F200" s="111">
        <v>1</v>
      </c>
      <c r="G200" s="181">
        <v>0</v>
      </c>
      <c r="H200" s="162">
        <f t="shared" si="31"/>
        <v>0</v>
      </c>
      <c r="I200" s="163">
        <f t="shared" si="32"/>
        <v>0</v>
      </c>
      <c r="J200" s="6"/>
    </row>
    <row r="201" spans="1:10" ht="16.5">
      <c r="A201" s="179" t="s">
        <v>290</v>
      </c>
      <c r="B201" s="108">
        <v>874974000874</v>
      </c>
      <c r="C201" s="116" t="s">
        <v>291</v>
      </c>
      <c r="D201" s="110">
        <v>11.5</v>
      </c>
      <c r="E201" s="110">
        <f t="shared" si="30"/>
        <v>5.75</v>
      </c>
      <c r="F201" s="111">
        <v>1</v>
      </c>
      <c r="G201" s="181">
        <v>0</v>
      </c>
      <c r="H201" s="162">
        <f t="shared" si="31"/>
        <v>0</v>
      </c>
      <c r="I201" s="163">
        <f t="shared" si="32"/>
        <v>0</v>
      </c>
      <c r="J201" s="6"/>
    </row>
    <row r="202" spans="1:10" ht="16.5">
      <c r="A202" s="179" t="s">
        <v>292</v>
      </c>
      <c r="B202" s="108">
        <v>874974000904</v>
      </c>
      <c r="C202" s="116" t="s">
        <v>293</v>
      </c>
      <c r="D202" s="110">
        <v>11.5</v>
      </c>
      <c r="E202" s="110">
        <f t="shared" si="30"/>
        <v>5.75</v>
      </c>
      <c r="F202" s="111">
        <v>1</v>
      </c>
      <c r="G202" s="181">
        <v>0</v>
      </c>
      <c r="H202" s="162">
        <f t="shared" si="31"/>
        <v>0</v>
      </c>
      <c r="I202" s="163">
        <f t="shared" si="32"/>
        <v>0</v>
      </c>
      <c r="J202" s="6"/>
    </row>
    <row r="203" spans="1:10" ht="16.5">
      <c r="A203" s="179" t="s">
        <v>294</v>
      </c>
      <c r="B203" s="108">
        <v>874974003738</v>
      </c>
      <c r="C203" s="116" t="s">
        <v>295</v>
      </c>
      <c r="D203" s="110">
        <v>11.5</v>
      </c>
      <c r="E203" s="110">
        <f t="shared" si="30"/>
        <v>5.75</v>
      </c>
      <c r="F203" s="111">
        <v>1</v>
      </c>
      <c r="G203" s="181">
        <v>0</v>
      </c>
      <c r="H203" s="162">
        <f t="shared" si="31"/>
        <v>0</v>
      </c>
      <c r="I203" s="163">
        <f t="shared" si="32"/>
        <v>0</v>
      </c>
      <c r="J203" s="6"/>
    </row>
    <row r="204" spans="1:10" ht="16.5">
      <c r="A204" s="179" t="s">
        <v>296</v>
      </c>
      <c r="B204" s="108">
        <v>874974000911</v>
      </c>
      <c r="C204" s="116" t="s">
        <v>297</v>
      </c>
      <c r="D204" s="110">
        <v>11.5</v>
      </c>
      <c r="E204" s="110">
        <f t="shared" si="30"/>
        <v>5.75</v>
      </c>
      <c r="F204" s="111">
        <v>1</v>
      </c>
      <c r="G204" s="181">
        <v>0</v>
      </c>
      <c r="H204" s="162">
        <f t="shared" si="31"/>
        <v>0</v>
      </c>
      <c r="I204" s="163">
        <f t="shared" si="32"/>
        <v>0</v>
      </c>
      <c r="J204" s="6"/>
    </row>
    <row r="205" spans="1:10" ht="16.5">
      <c r="A205" s="179">
        <v>3707</v>
      </c>
      <c r="B205" s="108">
        <v>874974003707</v>
      </c>
      <c r="C205" s="116" t="s">
        <v>298</v>
      </c>
      <c r="D205" s="110">
        <v>11.5</v>
      </c>
      <c r="E205" s="110">
        <f t="shared" si="30"/>
        <v>5.75</v>
      </c>
      <c r="F205" s="111">
        <v>1</v>
      </c>
      <c r="G205" s="181">
        <v>0</v>
      </c>
      <c r="H205" s="162">
        <f t="shared" si="31"/>
        <v>0</v>
      </c>
      <c r="I205" s="163">
        <f t="shared" si="32"/>
        <v>0</v>
      </c>
      <c r="J205" s="6"/>
    </row>
    <row r="206" spans="1:10" ht="17.25" thickBot="1">
      <c r="A206" s="422" t="s">
        <v>299</v>
      </c>
      <c r="B206" s="423"/>
      <c r="C206" s="423"/>
      <c r="D206" s="423"/>
      <c r="E206" s="423"/>
      <c r="F206" s="423"/>
      <c r="G206" s="423"/>
      <c r="H206" s="423"/>
      <c r="I206" s="424"/>
      <c r="J206" s="6"/>
    </row>
    <row r="207" spans="1:10" ht="16.5">
      <c r="A207" s="331" t="s">
        <v>300</v>
      </c>
      <c r="B207" s="59">
        <v>874974000270</v>
      </c>
      <c r="C207" s="182" t="s">
        <v>301</v>
      </c>
      <c r="D207" s="61">
        <v>13</v>
      </c>
      <c r="E207" s="61">
        <f aca="true" t="shared" si="33" ref="E207:E212">D207/2</f>
        <v>6.5</v>
      </c>
      <c r="F207" s="62">
        <v>1</v>
      </c>
      <c r="G207" s="63">
        <v>0</v>
      </c>
      <c r="H207" s="64">
        <f aca="true" t="shared" si="34" ref="H207:H212">G207*D207</f>
        <v>0</v>
      </c>
      <c r="I207" s="65">
        <f aca="true" t="shared" si="35" ref="I207:I212">G207*E207</f>
        <v>0</v>
      </c>
      <c r="J207" s="6"/>
    </row>
    <row r="208" spans="1:10" ht="16.5">
      <c r="A208" s="168" t="s">
        <v>302</v>
      </c>
      <c r="B208" s="169">
        <v>874974000287</v>
      </c>
      <c r="C208" s="183" t="s">
        <v>303</v>
      </c>
      <c r="D208" s="67">
        <v>13</v>
      </c>
      <c r="E208" s="67">
        <f t="shared" si="33"/>
        <v>6.5</v>
      </c>
      <c r="F208" s="171">
        <v>1</v>
      </c>
      <c r="G208" s="69">
        <v>0</v>
      </c>
      <c r="H208" s="172">
        <f t="shared" si="34"/>
        <v>0</v>
      </c>
      <c r="I208" s="173">
        <f t="shared" si="35"/>
        <v>0</v>
      </c>
      <c r="J208" s="6"/>
    </row>
    <row r="209" spans="1:10" ht="16.5">
      <c r="A209" s="332" t="s">
        <v>304</v>
      </c>
      <c r="B209" s="169">
        <v>874974003295</v>
      </c>
      <c r="C209" s="183" t="s">
        <v>305</v>
      </c>
      <c r="D209" s="67">
        <v>13</v>
      </c>
      <c r="E209" s="67">
        <f t="shared" si="33"/>
        <v>6.5</v>
      </c>
      <c r="F209" s="171">
        <v>1</v>
      </c>
      <c r="G209" s="69">
        <v>0</v>
      </c>
      <c r="H209" s="172">
        <f t="shared" si="34"/>
        <v>0</v>
      </c>
      <c r="I209" s="173">
        <f t="shared" si="35"/>
        <v>0</v>
      </c>
      <c r="J209" s="6"/>
    </row>
    <row r="210" spans="1:10" ht="16.5">
      <c r="A210" s="168" t="s">
        <v>306</v>
      </c>
      <c r="B210" s="169">
        <v>874974000294</v>
      </c>
      <c r="C210" s="183" t="s">
        <v>307</v>
      </c>
      <c r="D210" s="67">
        <v>13</v>
      </c>
      <c r="E210" s="67">
        <f t="shared" si="33"/>
        <v>6.5</v>
      </c>
      <c r="F210" s="171">
        <v>1</v>
      </c>
      <c r="G210" s="69">
        <v>0</v>
      </c>
      <c r="H210" s="172">
        <f t="shared" si="34"/>
        <v>0</v>
      </c>
      <c r="I210" s="173">
        <f t="shared" si="35"/>
        <v>0</v>
      </c>
      <c r="J210" s="6"/>
    </row>
    <row r="211" spans="1:10" ht="16.5">
      <c r="A211" s="168" t="s">
        <v>308</v>
      </c>
      <c r="B211" s="169">
        <v>874974000300</v>
      </c>
      <c r="C211" s="183" t="s">
        <v>309</v>
      </c>
      <c r="D211" s="67">
        <v>13</v>
      </c>
      <c r="E211" s="67">
        <f t="shared" si="33"/>
        <v>6.5</v>
      </c>
      <c r="F211" s="171">
        <v>1</v>
      </c>
      <c r="G211" s="69">
        <v>0</v>
      </c>
      <c r="H211" s="172">
        <f t="shared" si="34"/>
        <v>0</v>
      </c>
      <c r="I211" s="173">
        <f t="shared" si="35"/>
        <v>0</v>
      </c>
      <c r="J211" s="6"/>
    </row>
    <row r="212" spans="1:10" ht="16.5">
      <c r="A212" s="332" t="s">
        <v>310</v>
      </c>
      <c r="B212" s="169">
        <v>874974003301</v>
      </c>
      <c r="C212" s="183" t="s">
        <v>311</v>
      </c>
      <c r="D212" s="67">
        <v>13</v>
      </c>
      <c r="E212" s="67">
        <f t="shared" si="33"/>
        <v>6.5</v>
      </c>
      <c r="F212" s="171">
        <v>1</v>
      </c>
      <c r="G212" s="69">
        <v>0</v>
      </c>
      <c r="H212" s="172">
        <f t="shared" si="34"/>
        <v>0</v>
      </c>
      <c r="I212" s="173">
        <f t="shared" si="35"/>
        <v>0</v>
      </c>
      <c r="J212" s="6"/>
    </row>
    <row r="213" spans="1:10" ht="17.25" thickBot="1">
      <c r="A213" s="425" t="s">
        <v>312</v>
      </c>
      <c r="B213" s="426"/>
      <c r="C213" s="426"/>
      <c r="D213" s="426"/>
      <c r="E213" s="426"/>
      <c r="F213" s="426"/>
      <c r="G213" s="426"/>
      <c r="H213" s="426"/>
      <c r="I213" s="427"/>
      <c r="J213" s="6"/>
    </row>
    <row r="214" spans="1:10" ht="16.5">
      <c r="A214" s="333">
        <v>1578</v>
      </c>
      <c r="B214" s="59">
        <v>874974001604</v>
      </c>
      <c r="C214" s="182" t="s">
        <v>313</v>
      </c>
      <c r="D214" s="61">
        <v>14</v>
      </c>
      <c r="E214" s="61">
        <f>D214/2</f>
        <v>7</v>
      </c>
      <c r="F214" s="62">
        <v>1</v>
      </c>
      <c r="G214" s="63">
        <v>0</v>
      </c>
      <c r="H214" s="64">
        <f>G214*D214</f>
        <v>0</v>
      </c>
      <c r="I214" s="65">
        <f>G214*E214</f>
        <v>0</v>
      </c>
      <c r="J214" s="6"/>
    </row>
    <row r="215" spans="1:10" ht="16.5">
      <c r="A215" s="245">
        <v>1712</v>
      </c>
      <c r="B215" s="169">
        <v>874974003127</v>
      </c>
      <c r="C215" s="183" t="s">
        <v>314</v>
      </c>
      <c r="D215" s="67">
        <v>14</v>
      </c>
      <c r="E215" s="67">
        <f>D215/2</f>
        <v>7</v>
      </c>
      <c r="F215" s="171">
        <v>1</v>
      </c>
      <c r="G215" s="69">
        <v>0</v>
      </c>
      <c r="H215" s="172">
        <f>G215*D215</f>
        <v>0</v>
      </c>
      <c r="I215" s="173">
        <f>G215*E215</f>
        <v>0</v>
      </c>
      <c r="J215" s="6"/>
    </row>
    <row r="216" spans="1:10" ht="16.5">
      <c r="A216" s="244">
        <v>4285</v>
      </c>
      <c r="B216" s="169">
        <v>874974004285</v>
      </c>
      <c r="C216" s="183" t="s">
        <v>315</v>
      </c>
      <c r="D216" s="67">
        <v>16</v>
      </c>
      <c r="E216" s="67">
        <f>D216/2</f>
        <v>8</v>
      </c>
      <c r="F216" s="171">
        <v>1</v>
      </c>
      <c r="G216" s="69">
        <v>0</v>
      </c>
      <c r="H216" s="172">
        <f>G216*D216</f>
        <v>0</v>
      </c>
      <c r="I216" s="173">
        <f>G216*E216</f>
        <v>0</v>
      </c>
      <c r="J216" s="6"/>
    </row>
    <row r="217" spans="1:10" ht="16.5">
      <c r="A217" s="168" t="s">
        <v>316</v>
      </c>
      <c r="B217" s="169">
        <v>874974001291</v>
      </c>
      <c r="C217" s="183" t="s">
        <v>317</v>
      </c>
      <c r="D217" s="67">
        <v>15</v>
      </c>
      <c r="E217" s="67">
        <f>D217/2</f>
        <v>7.5</v>
      </c>
      <c r="F217" s="171">
        <v>1</v>
      </c>
      <c r="G217" s="69">
        <v>0</v>
      </c>
      <c r="H217" s="172">
        <f>G217*D217</f>
        <v>0</v>
      </c>
      <c r="I217" s="173">
        <f>G217*E217</f>
        <v>0</v>
      </c>
      <c r="J217" s="6"/>
    </row>
    <row r="218" spans="1:10" ht="16.5">
      <c r="A218" s="168" t="s">
        <v>318</v>
      </c>
      <c r="B218" s="169">
        <v>874974001284</v>
      </c>
      <c r="C218" s="183" t="s">
        <v>319</v>
      </c>
      <c r="D218" s="67">
        <v>15</v>
      </c>
      <c r="E218" s="67">
        <f>D218/2</f>
        <v>7.5</v>
      </c>
      <c r="F218" s="171">
        <v>1</v>
      </c>
      <c r="G218" s="69">
        <v>0</v>
      </c>
      <c r="H218" s="172">
        <f>G218*D218</f>
        <v>0</v>
      </c>
      <c r="I218" s="173">
        <f>G218*E218</f>
        <v>0</v>
      </c>
      <c r="J218" s="6"/>
    </row>
    <row r="219" spans="1:10" ht="16.5">
      <c r="A219" s="184" t="s">
        <v>320</v>
      </c>
      <c r="B219" s="185"/>
      <c r="C219" s="428"/>
      <c r="D219" s="429"/>
      <c r="E219" s="429"/>
      <c r="F219" s="430"/>
      <c r="G219" s="186">
        <f>SUM(G121:G218)</f>
        <v>0</v>
      </c>
      <c r="H219" s="187">
        <f>SUM(H121:H218)</f>
        <v>0</v>
      </c>
      <c r="I219" s="188">
        <f>SUM(I121:I153)</f>
        <v>0</v>
      </c>
      <c r="J219" s="6"/>
    </row>
    <row r="220" spans="1:10" ht="16.5">
      <c r="A220" s="431"/>
      <c r="B220" s="432"/>
      <c r="C220" s="432"/>
      <c r="D220" s="432"/>
      <c r="E220" s="432"/>
      <c r="F220" s="432"/>
      <c r="G220" s="432"/>
      <c r="H220" s="432"/>
      <c r="I220" s="433"/>
      <c r="J220" s="6"/>
    </row>
    <row r="221" spans="1:10" ht="16.5">
      <c r="A221" s="434" t="s">
        <v>321</v>
      </c>
      <c r="B221" s="435"/>
      <c r="C221" s="435"/>
      <c r="D221" s="435"/>
      <c r="E221" s="435"/>
      <c r="F221" s="435"/>
      <c r="G221" s="435"/>
      <c r="H221" s="435"/>
      <c r="I221" s="436"/>
      <c r="J221" s="6"/>
    </row>
    <row r="222" spans="1:10" ht="17.25" thickBot="1">
      <c r="A222" s="437" t="s">
        <v>322</v>
      </c>
      <c r="B222" s="438"/>
      <c r="C222" s="438"/>
      <c r="D222" s="438"/>
      <c r="E222" s="438"/>
      <c r="F222" s="438"/>
      <c r="G222" s="438"/>
      <c r="H222" s="438"/>
      <c r="I222" s="439"/>
      <c r="J222" s="6"/>
    </row>
    <row r="223" spans="1:10" ht="16.5">
      <c r="A223" s="331" t="s">
        <v>323</v>
      </c>
      <c r="B223" s="40">
        <v>874974000492</v>
      </c>
      <c r="C223" s="60" t="s">
        <v>324</v>
      </c>
      <c r="D223" s="61">
        <v>17.5</v>
      </c>
      <c r="E223" s="61">
        <v>8.75</v>
      </c>
      <c r="F223" s="62">
        <v>1</v>
      </c>
      <c r="G223" s="189">
        <v>0</v>
      </c>
      <c r="H223" s="64">
        <f aca="true" t="shared" si="36" ref="H223:H237">G223*D223</f>
        <v>0</v>
      </c>
      <c r="I223" s="65">
        <f aca="true" t="shared" si="37" ref="I223:I237">G223*E223</f>
        <v>0</v>
      </c>
      <c r="J223" s="6"/>
    </row>
    <row r="224" spans="1:10" ht="16.5">
      <c r="A224" s="174" t="s">
        <v>325</v>
      </c>
      <c r="B224" s="40">
        <v>874974000508</v>
      </c>
      <c r="C224" s="41" t="s">
        <v>326</v>
      </c>
      <c r="D224" s="67">
        <v>17.5</v>
      </c>
      <c r="E224" s="67">
        <v>8.75</v>
      </c>
      <c r="F224" s="43">
        <v>1</v>
      </c>
      <c r="G224" s="190">
        <v>0</v>
      </c>
      <c r="H224" s="45">
        <f t="shared" si="36"/>
        <v>0</v>
      </c>
      <c r="I224" s="46">
        <f t="shared" si="37"/>
        <v>0</v>
      </c>
      <c r="J224" s="6"/>
    </row>
    <row r="225" spans="1:10" ht="16.5">
      <c r="A225" s="175" t="s">
        <v>327</v>
      </c>
      <c r="B225" s="40">
        <v>874974000485</v>
      </c>
      <c r="C225" s="68" t="s">
        <v>328</v>
      </c>
      <c r="D225" s="67">
        <v>17.5</v>
      </c>
      <c r="E225" s="67">
        <v>8.75</v>
      </c>
      <c r="F225" s="142">
        <v>1</v>
      </c>
      <c r="G225" s="191">
        <v>0</v>
      </c>
      <c r="H225" s="144">
        <f t="shared" si="36"/>
        <v>0</v>
      </c>
      <c r="I225" s="145">
        <f t="shared" si="37"/>
        <v>0</v>
      </c>
      <c r="J225" s="6"/>
    </row>
    <row r="226" spans="1:10" ht="16.5">
      <c r="A226" s="175" t="s">
        <v>329</v>
      </c>
      <c r="B226" s="40">
        <v>874974000515</v>
      </c>
      <c r="C226" s="68" t="s">
        <v>330</v>
      </c>
      <c r="D226" s="67">
        <v>17.5</v>
      </c>
      <c r="E226" s="67">
        <v>8.75</v>
      </c>
      <c r="F226" s="142">
        <v>1</v>
      </c>
      <c r="G226" s="191">
        <v>0</v>
      </c>
      <c r="H226" s="144">
        <f t="shared" si="36"/>
        <v>0</v>
      </c>
      <c r="I226" s="145">
        <f t="shared" si="37"/>
        <v>0</v>
      </c>
      <c r="J226" s="6"/>
    </row>
    <row r="227" spans="1:10" ht="16.5">
      <c r="A227" s="175" t="s">
        <v>331</v>
      </c>
      <c r="B227" s="40">
        <v>874974000522</v>
      </c>
      <c r="C227" s="68" t="s">
        <v>332</v>
      </c>
      <c r="D227" s="67">
        <v>17.5</v>
      </c>
      <c r="E227" s="67">
        <v>8.75</v>
      </c>
      <c r="F227" s="142">
        <v>1</v>
      </c>
      <c r="G227" s="191">
        <v>0</v>
      </c>
      <c r="H227" s="144">
        <f t="shared" si="36"/>
        <v>0</v>
      </c>
      <c r="I227" s="145">
        <f t="shared" si="37"/>
        <v>0</v>
      </c>
      <c r="J227" s="6"/>
    </row>
    <row r="228" spans="1:10" ht="16.5">
      <c r="A228" s="176" t="s">
        <v>333</v>
      </c>
      <c r="B228" s="40">
        <v>874974003851</v>
      </c>
      <c r="C228" s="68" t="s">
        <v>334</v>
      </c>
      <c r="D228" s="67">
        <v>17.5</v>
      </c>
      <c r="E228" s="67">
        <v>8.75</v>
      </c>
      <c r="F228" s="142">
        <v>1</v>
      </c>
      <c r="G228" s="191">
        <v>0</v>
      </c>
      <c r="H228" s="144">
        <f t="shared" si="36"/>
        <v>0</v>
      </c>
      <c r="I228" s="145">
        <f t="shared" si="37"/>
        <v>0</v>
      </c>
      <c r="J228" s="6"/>
    </row>
    <row r="229" spans="1:10" ht="16.5">
      <c r="A229" s="175" t="s">
        <v>335</v>
      </c>
      <c r="B229" s="40">
        <v>874974000539</v>
      </c>
      <c r="C229" s="68" t="s">
        <v>336</v>
      </c>
      <c r="D229" s="67">
        <v>17.5</v>
      </c>
      <c r="E229" s="67">
        <v>8.75</v>
      </c>
      <c r="F229" s="142">
        <v>1</v>
      </c>
      <c r="G229" s="191">
        <v>0</v>
      </c>
      <c r="H229" s="144">
        <f t="shared" si="36"/>
        <v>0</v>
      </c>
      <c r="I229" s="145">
        <f t="shared" si="37"/>
        <v>0</v>
      </c>
      <c r="J229" s="6"/>
    </row>
    <row r="230" spans="1:10" ht="16.5">
      <c r="A230" s="175" t="s">
        <v>337</v>
      </c>
      <c r="B230" s="40">
        <v>874974000546</v>
      </c>
      <c r="C230" s="140" t="s">
        <v>338</v>
      </c>
      <c r="D230" s="67">
        <v>17.5</v>
      </c>
      <c r="E230" s="67">
        <v>8.75</v>
      </c>
      <c r="F230" s="142">
        <v>1</v>
      </c>
      <c r="G230" s="191">
        <v>0</v>
      </c>
      <c r="H230" s="144">
        <f t="shared" si="36"/>
        <v>0</v>
      </c>
      <c r="I230" s="145">
        <f t="shared" si="37"/>
        <v>0</v>
      </c>
      <c r="J230" s="6"/>
    </row>
    <row r="231" spans="1:10" ht="16.5">
      <c r="A231" s="176" t="s">
        <v>339</v>
      </c>
      <c r="B231" s="40">
        <v>874974003868</v>
      </c>
      <c r="C231" s="68" t="s">
        <v>340</v>
      </c>
      <c r="D231" s="67">
        <v>17.5</v>
      </c>
      <c r="E231" s="67">
        <v>8.75</v>
      </c>
      <c r="F231" s="142">
        <v>1</v>
      </c>
      <c r="G231" s="191">
        <v>0</v>
      </c>
      <c r="H231" s="144">
        <f t="shared" si="36"/>
        <v>0</v>
      </c>
      <c r="I231" s="145">
        <f t="shared" si="37"/>
        <v>0</v>
      </c>
      <c r="J231" s="6"/>
    </row>
    <row r="232" spans="1:10" ht="16.5">
      <c r="A232" s="176" t="s">
        <v>341</v>
      </c>
      <c r="B232" s="40">
        <v>874974003844</v>
      </c>
      <c r="C232" s="68" t="s">
        <v>342</v>
      </c>
      <c r="D232" s="67">
        <v>17.5</v>
      </c>
      <c r="E232" s="67">
        <v>8.75</v>
      </c>
      <c r="F232" s="142">
        <v>1</v>
      </c>
      <c r="G232" s="191">
        <v>0</v>
      </c>
      <c r="H232" s="144">
        <f t="shared" si="36"/>
        <v>0</v>
      </c>
      <c r="I232" s="145">
        <f t="shared" si="37"/>
        <v>0</v>
      </c>
      <c r="J232" s="88"/>
    </row>
    <row r="233" spans="1:10" ht="16.5">
      <c r="A233" s="175" t="s">
        <v>343</v>
      </c>
      <c r="B233" s="40">
        <v>874974000553</v>
      </c>
      <c r="C233" s="68" t="s">
        <v>344</v>
      </c>
      <c r="D233" s="67">
        <v>17.5</v>
      </c>
      <c r="E233" s="67">
        <v>8.75</v>
      </c>
      <c r="F233" s="142">
        <v>1</v>
      </c>
      <c r="G233" s="191">
        <v>0</v>
      </c>
      <c r="H233" s="144">
        <f t="shared" si="36"/>
        <v>0</v>
      </c>
      <c r="I233" s="145">
        <f t="shared" si="37"/>
        <v>0</v>
      </c>
      <c r="J233" s="106"/>
    </row>
    <row r="234" spans="1:10" ht="16.5">
      <c r="A234" s="175" t="s">
        <v>345</v>
      </c>
      <c r="B234" s="40">
        <v>874974000560</v>
      </c>
      <c r="C234" s="68" t="s">
        <v>346</v>
      </c>
      <c r="D234" s="67">
        <v>17.5</v>
      </c>
      <c r="E234" s="67">
        <v>8.75</v>
      </c>
      <c r="F234" s="142">
        <v>1</v>
      </c>
      <c r="G234" s="191">
        <v>0</v>
      </c>
      <c r="H234" s="144">
        <f t="shared" si="36"/>
        <v>0</v>
      </c>
      <c r="I234" s="145">
        <f t="shared" si="37"/>
        <v>0</v>
      </c>
      <c r="J234" s="106"/>
    </row>
    <row r="235" spans="1:10" ht="16.5">
      <c r="A235" s="175" t="s">
        <v>347</v>
      </c>
      <c r="B235" s="40">
        <v>874974000577</v>
      </c>
      <c r="C235" s="68" t="s">
        <v>348</v>
      </c>
      <c r="D235" s="67">
        <v>17.5</v>
      </c>
      <c r="E235" s="67">
        <v>8.75</v>
      </c>
      <c r="F235" s="142">
        <v>1</v>
      </c>
      <c r="G235" s="191">
        <v>0</v>
      </c>
      <c r="H235" s="144">
        <f t="shared" si="36"/>
        <v>0</v>
      </c>
      <c r="I235" s="145">
        <f t="shared" si="37"/>
        <v>0</v>
      </c>
      <c r="J235" s="106"/>
    </row>
    <row r="236" spans="1:10" ht="16.5">
      <c r="A236" s="175" t="s">
        <v>349</v>
      </c>
      <c r="B236" s="40">
        <v>874974003035</v>
      </c>
      <c r="C236" s="68" t="s">
        <v>350</v>
      </c>
      <c r="D236" s="67">
        <v>17.5</v>
      </c>
      <c r="E236" s="67">
        <v>8.75</v>
      </c>
      <c r="F236" s="142">
        <v>1</v>
      </c>
      <c r="G236" s="191">
        <v>0</v>
      </c>
      <c r="H236" s="144">
        <f t="shared" si="36"/>
        <v>0</v>
      </c>
      <c r="I236" s="145">
        <f t="shared" si="37"/>
        <v>0</v>
      </c>
      <c r="J236" s="106"/>
    </row>
    <row r="237" spans="1:10" ht="16.5">
      <c r="A237" s="192" t="s">
        <v>351</v>
      </c>
      <c r="B237" s="40">
        <v>874974000584</v>
      </c>
      <c r="C237" s="193" t="s">
        <v>352</v>
      </c>
      <c r="D237" s="67">
        <v>17.5</v>
      </c>
      <c r="E237" s="67">
        <v>8.75</v>
      </c>
      <c r="F237" s="142">
        <v>1</v>
      </c>
      <c r="G237" s="191">
        <v>0</v>
      </c>
      <c r="H237" s="144">
        <f t="shared" si="36"/>
        <v>0</v>
      </c>
      <c r="I237" s="145">
        <f t="shared" si="37"/>
        <v>0</v>
      </c>
      <c r="J237" s="106"/>
    </row>
    <row r="238" spans="1:10" ht="17.25" thickBot="1">
      <c r="A238" s="440" t="s">
        <v>353</v>
      </c>
      <c r="B238" s="441"/>
      <c r="C238" s="441"/>
      <c r="D238" s="441"/>
      <c r="E238" s="441"/>
      <c r="F238" s="441"/>
      <c r="G238" s="441"/>
      <c r="H238" s="441"/>
      <c r="I238" s="442"/>
      <c r="J238" s="106"/>
    </row>
    <row r="239" spans="1:10" ht="16.5">
      <c r="A239" s="194" t="s">
        <v>354</v>
      </c>
      <c r="B239" s="195">
        <v>874974000379</v>
      </c>
      <c r="C239" s="196" t="s">
        <v>355</v>
      </c>
      <c r="D239" s="197">
        <v>15</v>
      </c>
      <c r="E239" s="197">
        <f>SUM(D239/2)</f>
        <v>7.5</v>
      </c>
      <c r="F239" s="198">
        <v>1</v>
      </c>
      <c r="G239" s="158">
        <v>0</v>
      </c>
      <c r="H239" s="113">
        <v>0</v>
      </c>
      <c r="I239" s="114">
        <f aca="true" t="shared" si="38" ref="I239:I253">G239*E239</f>
        <v>0</v>
      </c>
      <c r="J239" s="106"/>
    </row>
    <row r="240" spans="1:10" ht="16.5">
      <c r="A240" s="199" t="s">
        <v>356</v>
      </c>
      <c r="B240" s="108">
        <v>874974000386</v>
      </c>
      <c r="C240" s="200" t="s">
        <v>357</v>
      </c>
      <c r="D240" s="201">
        <v>15</v>
      </c>
      <c r="E240" s="201">
        <f aca="true" t="shared" si="39" ref="E240:E253">SUM(D240/2)</f>
        <v>7.5</v>
      </c>
      <c r="F240" s="202">
        <v>1</v>
      </c>
      <c r="G240" s="161">
        <v>0</v>
      </c>
      <c r="H240" s="162">
        <v>0</v>
      </c>
      <c r="I240" s="163">
        <f t="shared" si="38"/>
        <v>0</v>
      </c>
      <c r="J240" s="106"/>
    </row>
    <row r="241" spans="1:10" ht="16.5">
      <c r="A241" s="199" t="s">
        <v>358</v>
      </c>
      <c r="B241" s="108">
        <v>874974000362</v>
      </c>
      <c r="C241" s="200" t="s">
        <v>359</v>
      </c>
      <c r="D241" s="201">
        <v>15</v>
      </c>
      <c r="E241" s="201">
        <f t="shared" si="39"/>
        <v>7.5</v>
      </c>
      <c r="F241" s="202">
        <v>1</v>
      </c>
      <c r="G241" s="161">
        <v>0</v>
      </c>
      <c r="H241" s="162">
        <v>0</v>
      </c>
      <c r="I241" s="163">
        <f t="shared" si="38"/>
        <v>0</v>
      </c>
      <c r="J241" s="106"/>
    </row>
    <row r="242" spans="1:10" ht="16.5">
      <c r="A242" s="178" t="s">
        <v>360</v>
      </c>
      <c r="B242" s="108">
        <v>874974000393</v>
      </c>
      <c r="C242" s="109" t="s">
        <v>361</v>
      </c>
      <c r="D242" s="201">
        <v>15</v>
      </c>
      <c r="E242" s="201">
        <f t="shared" si="39"/>
        <v>7.5</v>
      </c>
      <c r="F242" s="160">
        <v>1</v>
      </c>
      <c r="G242" s="161">
        <v>0</v>
      </c>
      <c r="H242" s="162">
        <v>0</v>
      </c>
      <c r="I242" s="163">
        <f t="shared" si="38"/>
        <v>0</v>
      </c>
      <c r="J242" s="106"/>
    </row>
    <row r="243" spans="1:10" ht="16.5">
      <c r="A243" s="178" t="s">
        <v>362</v>
      </c>
      <c r="B243" s="108">
        <v>874974000409</v>
      </c>
      <c r="C243" s="116" t="s">
        <v>363</v>
      </c>
      <c r="D243" s="201">
        <v>15</v>
      </c>
      <c r="E243" s="201">
        <f t="shared" si="39"/>
        <v>7.5</v>
      </c>
      <c r="F243" s="160">
        <v>1</v>
      </c>
      <c r="G243" s="161">
        <v>0</v>
      </c>
      <c r="H243" s="162">
        <v>0</v>
      </c>
      <c r="I243" s="163">
        <f t="shared" si="38"/>
        <v>0</v>
      </c>
      <c r="J243" s="106"/>
    </row>
    <row r="244" spans="1:10" ht="16.5">
      <c r="A244" s="179">
        <v>3820</v>
      </c>
      <c r="B244" s="108">
        <v>874974003820</v>
      </c>
      <c r="C244" s="116" t="s">
        <v>364</v>
      </c>
      <c r="D244" s="201">
        <v>15</v>
      </c>
      <c r="E244" s="201">
        <f t="shared" si="39"/>
        <v>7.5</v>
      </c>
      <c r="F244" s="160">
        <v>1</v>
      </c>
      <c r="G244" s="161">
        <v>0</v>
      </c>
      <c r="H244" s="162">
        <v>0</v>
      </c>
      <c r="I244" s="163">
        <f t="shared" si="38"/>
        <v>0</v>
      </c>
      <c r="J244" s="106"/>
    </row>
    <row r="245" spans="1:10" ht="16.5">
      <c r="A245" s="178" t="s">
        <v>365</v>
      </c>
      <c r="B245" s="108">
        <v>874974000416</v>
      </c>
      <c r="C245" s="116" t="s">
        <v>366</v>
      </c>
      <c r="D245" s="201">
        <v>15</v>
      </c>
      <c r="E245" s="201">
        <f t="shared" si="39"/>
        <v>7.5</v>
      </c>
      <c r="F245" s="160">
        <v>1</v>
      </c>
      <c r="G245" s="161">
        <v>0</v>
      </c>
      <c r="H245" s="162">
        <v>0</v>
      </c>
      <c r="I245" s="163">
        <f t="shared" si="38"/>
        <v>0</v>
      </c>
      <c r="J245" s="106"/>
    </row>
    <row r="246" spans="1:10" ht="33">
      <c r="A246" s="178" t="s">
        <v>367</v>
      </c>
      <c r="B246" s="108">
        <v>874974000546</v>
      </c>
      <c r="C246" s="203" t="s">
        <v>368</v>
      </c>
      <c r="D246" s="201">
        <v>15</v>
      </c>
      <c r="E246" s="201">
        <f t="shared" si="39"/>
        <v>7.5</v>
      </c>
      <c r="F246" s="160">
        <v>1</v>
      </c>
      <c r="G246" s="161">
        <v>0</v>
      </c>
      <c r="H246" s="162">
        <v>0</v>
      </c>
      <c r="I246" s="163">
        <f t="shared" si="38"/>
        <v>0</v>
      </c>
      <c r="J246" s="106"/>
    </row>
    <row r="247" spans="1:10" ht="16.5">
      <c r="A247" s="179">
        <v>3837</v>
      </c>
      <c r="B247" s="108">
        <v>874974003837</v>
      </c>
      <c r="C247" s="116" t="s">
        <v>369</v>
      </c>
      <c r="D247" s="201">
        <v>15</v>
      </c>
      <c r="E247" s="201">
        <f t="shared" si="39"/>
        <v>7.5</v>
      </c>
      <c r="F247" s="160">
        <v>1</v>
      </c>
      <c r="G247" s="161">
        <v>0</v>
      </c>
      <c r="H247" s="162">
        <v>0</v>
      </c>
      <c r="I247" s="163">
        <f t="shared" si="38"/>
        <v>0</v>
      </c>
      <c r="J247" s="106"/>
    </row>
    <row r="248" spans="1:10" ht="16.5">
      <c r="A248" s="179">
        <v>3813</v>
      </c>
      <c r="B248" s="108">
        <v>874974003813</v>
      </c>
      <c r="C248" s="116" t="s">
        <v>370</v>
      </c>
      <c r="D248" s="201">
        <v>15</v>
      </c>
      <c r="E248" s="201">
        <f t="shared" si="39"/>
        <v>7.5</v>
      </c>
      <c r="F248" s="160">
        <v>1</v>
      </c>
      <c r="G248" s="161">
        <v>0</v>
      </c>
      <c r="H248" s="162">
        <v>0</v>
      </c>
      <c r="I248" s="163">
        <f t="shared" si="38"/>
        <v>0</v>
      </c>
      <c r="J248" s="6"/>
    </row>
    <row r="249" spans="1:10" ht="16.5">
      <c r="A249" s="178" t="s">
        <v>371</v>
      </c>
      <c r="B249" s="108">
        <v>874974000423</v>
      </c>
      <c r="C249" s="116" t="s">
        <v>372</v>
      </c>
      <c r="D249" s="201">
        <v>15</v>
      </c>
      <c r="E249" s="201">
        <f t="shared" si="39"/>
        <v>7.5</v>
      </c>
      <c r="F249" s="160">
        <v>1</v>
      </c>
      <c r="G249" s="161">
        <v>0</v>
      </c>
      <c r="H249" s="162">
        <v>0</v>
      </c>
      <c r="I249" s="163">
        <f t="shared" si="38"/>
        <v>0</v>
      </c>
      <c r="J249" s="6"/>
    </row>
    <row r="250" spans="1:10" ht="16.5">
      <c r="A250" s="178" t="s">
        <v>373</v>
      </c>
      <c r="B250" s="108">
        <v>874974000430</v>
      </c>
      <c r="C250" s="116" t="s">
        <v>374</v>
      </c>
      <c r="D250" s="201">
        <v>15</v>
      </c>
      <c r="E250" s="201">
        <f t="shared" si="39"/>
        <v>7.5</v>
      </c>
      <c r="F250" s="160">
        <v>1</v>
      </c>
      <c r="G250" s="161">
        <v>0</v>
      </c>
      <c r="H250" s="162">
        <v>0</v>
      </c>
      <c r="I250" s="163">
        <f t="shared" si="38"/>
        <v>0</v>
      </c>
      <c r="J250" s="6"/>
    </row>
    <row r="251" spans="1:10" ht="16.5">
      <c r="A251" s="178" t="s">
        <v>375</v>
      </c>
      <c r="B251" s="108">
        <v>874974000447</v>
      </c>
      <c r="C251" s="116" t="s">
        <v>376</v>
      </c>
      <c r="D251" s="201">
        <v>15</v>
      </c>
      <c r="E251" s="201">
        <f t="shared" si="39"/>
        <v>7.5</v>
      </c>
      <c r="F251" s="160">
        <v>1</v>
      </c>
      <c r="G251" s="161">
        <v>0</v>
      </c>
      <c r="H251" s="162">
        <v>0</v>
      </c>
      <c r="I251" s="163">
        <f t="shared" si="38"/>
        <v>0</v>
      </c>
      <c r="J251" s="6"/>
    </row>
    <row r="252" spans="1:10" ht="16.5">
      <c r="A252" s="178" t="s">
        <v>377</v>
      </c>
      <c r="B252" s="108">
        <v>874974000454</v>
      </c>
      <c r="C252" s="116" t="s">
        <v>378</v>
      </c>
      <c r="D252" s="201">
        <v>15</v>
      </c>
      <c r="E252" s="201">
        <f t="shared" si="39"/>
        <v>7.5</v>
      </c>
      <c r="F252" s="160">
        <v>1</v>
      </c>
      <c r="G252" s="161">
        <v>0</v>
      </c>
      <c r="H252" s="162">
        <v>0</v>
      </c>
      <c r="I252" s="163">
        <f t="shared" si="38"/>
        <v>0</v>
      </c>
      <c r="J252" s="6"/>
    </row>
    <row r="253" spans="1:10" ht="16.5">
      <c r="A253" s="178" t="s">
        <v>379</v>
      </c>
      <c r="B253" s="108">
        <v>8749740000461</v>
      </c>
      <c r="C253" s="204" t="s">
        <v>380</v>
      </c>
      <c r="D253" s="201">
        <v>15</v>
      </c>
      <c r="E253" s="201">
        <f t="shared" si="39"/>
        <v>7.5</v>
      </c>
      <c r="F253" s="160">
        <v>1</v>
      </c>
      <c r="G253" s="161">
        <v>0</v>
      </c>
      <c r="H253" s="162">
        <v>0</v>
      </c>
      <c r="I253" s="163">
        <f t="shared" si="38"/>
        <v>0</v>
      </c>
      <c r="J253" s="6"/>
    </row>
    <row r="254" spans="1:10" ht="17.25" thickBot="1">
      <c r="A254" s="443" t="s">
        <v>381</v>
      </c>
      <c r="B254" s="444"/>
      <c r="C254" s="445"/>
      <c r="D254" s="445"/>
      <c r="E254" s="445"/>
      <c r="F254" s="445"/>
      <c r="G254" s="445"/>
      <c r="H254" s="445"/>
      <c r="I254" s="446"/>
      <c r="J254" s="6"/>
    </row>
    <row r="255" spans="1:10" ht="16.5">
      <c r="A255" s="138">
        <v>1690</v>
      </c>
      <c r="B255" s="40">
        <v>874974003103</v>
      </c>
      <c r="C255" s="41" t="s">
        <v>382</v>
      </c>
      <c r="D255" s="42">
        <v>17.5</v>
      </c>
      <c r="E255" s="42">
        <v>8.75</v>
      </c>
      <c r="F255" s="43">
        <v>1</v>
      </c>
      <c r="G255" s="190">
        <v>0</v>
      </c>
      <c r="H255" s="45">
        <f>G255*D255</f>
        <v>0</v>
      </c>
      <c r="I255" s="46">
        <f>G255*E255</f>
        <v>0</v>
      </c>
      <c r="J255" s="6"/>
    </row>
    <row r="256" spans="1:10" ht="16.5">
      <c r="A256" s="66">
        <v>1691</v>
      </c>
      <c r="B256" s="40">
        <v>874974003097</v>
      </c>
      <c r="C256" s="68" t="s">
        <v>383</v>
      </c>
      <c r="D256" s="141">
        <v>17.5</v>
      </c>
      <c r="E256" s="42">
        <v>8.75</v>
      </c>
      <c r="F256" s="142">
        <v>1</v>
      </c>
      <c r="G256" s="191">
        <v>0</v>
      </c>
      <c r="H256" s="144">
        <f>G256*D256</f>
        <v>0</v>
      </c>
      <c r="I256" s="145">
        <f>G256*E256</f>
        <v>0</v>
      </c>
      <c r="J256" s="6"/>
    </row>
    <row r="257" spans="1:10" ht="16.5">
      <c r="A257" s="66">
        <v>1675</v>
      </c>
      <c r="B257" s="40">
        <v>874974003110</v>
      </c>
      <c r="C257" s="68" t="s">
        <v>384</v>
      </c>
      <c r="D257" s="141">
        <v>17.5</v>
      </c>
      <c r="E257" s="42">
        <v>8.75</v>
      </c>
      <c r="F257" s="142">
        <v>1</v>
      </c>
      <c r="G257" s="191">
        <v>0</v>
      </c>
      <c r="H257" s="144">
        <f>G257*D257</f>
        <v>0</v>
      </c>
      <c r="I257" s="145">
        <f>G257*E257</f>
        <v>0</v>
      </c>
      <c r="J257" s="6"/>
    </row>
    <row r="258" spans="1:10" ht="16.5">
      <c r="A258" s="447" t="s">
        <v>385</v>
      </c>
      <c r="B258" s="377"/>
      <c r="C258" s="375"/>
      <c r="D258" s="376"/>
      <c r="E258" s="376"/>
      <c r="F258" s="377"/>
      <c r="G258" s="48">
        <f>SUM(G223:G257)</f>
        <v>0</v>
      </c>
      <c r="H258" s="49">
        <f>SUM(H223:H257)</f>
        <v>0</v>
      </c>
      <c r="I258" s="50">
        <f>SUM(I223:I257)</f>
        <v>0</v>
      </c>
      <c r="J258" s="6"/>
    </row>
    <row r="259" spans="1:10" ht="16.5">
      <c r="A259" s="205"/>
      <c r="B259" s="206"/>
      <c r="C259" s="207"/>
      <c r="D259" s="208"/>
      <c r="E259" s="209"/>
      <c r="F259" s="206"/>
      <c r="G259" s="206"/>
      <c r="H259" s="210"/>
      <c r="I259" s="211"/>
      <c r="J259" s="6"/>
    </row>
    <row r="260" spans="1:10" ht="16.5">
      <c r="A260" s="448" t="s">
        <v>386</v>
      </c>
      <c r="B260" s="449"/>
      <c r="C260" s="449"/>
      <c r="D260" s="449"/>
      <c r="E260" s="449"/>
      <c r="F260" s="449"/>
      <c r="G260" s="449"/>
      <c r="H260" s="449"/>
      <c r="I260" s="450"/>
      <c r="J260" s="6"/>
    </row>
    <row r="261" spans="1:10" ht="17.25" thickBot="1">
      <c r="A261" s="451" t="s">
        <v>387</v>
      </c>
      <c r="B261" s="452"/>
      <c r="C261" s="452"/>
      <c r="D261" s="452"/>
      <c r="E261" s="452"/>
      <c r="F261" s="452"/>
      <c r="G261" s="452"/>
      <c r="H261" s="452"/>
      <c r="I261" s="453"/>
      <c r="J261" s="6"/>
    </row>
    <row r="262" spans="1:10" ht="16.5">
      <c r="A262" s="138">
        <v>1670</v>
      </c>
      <c r="B262" s="40">
        <v>874974001482</v>
      </c>
      <c r="C262" s="41" t="s">
        <v>388</v>
      </c>
      <c r="D262" s="42">
        <v>15</v>
      </c>
      <c r="E262" s="42">
        <f aca="true" t="shared" si="40" ref="E262:E269">D262/2</f>
        <v>7.5</v>
      </c>
      <c r="F262" s="43">
        <v>1</v>
      </c>
      <c r="G262" s="190">
        <v>0</v>
      </c>
      <c r="H262" s="45">
        <f aca="true" t="shared" si="41" ref="H262:H269">G262*D262</f>
        <v>0</v>
      </c>
      <c r="I262" s="46">
        <f aca="true" t="shared" si="42" ref="I262:I269">G262*E262</f>
        <v>0</v>
      </c>
      <c r="J262" s="6"/>
    </row>
    <row r="263" spans="1:10" ht="16.5">
      <c r="A263" s="66">
        <v>1410</v>
      </c>
      <c r="B263" s="40">
        <v>874974001505</v>
      </c>
      <c r="C263" s="68" t="s">
        <v>389</v>
      </c>
      <c r="D263" s="141">
        <v>15</v>
      </c>
      <c r="E263" s="42">
        <f t="shared" si="40"/>
        <v>7.5</v>
      </c>
      <c r="F263" s="142">
        <v>1</v>
      </c>
      <c r="G263" s="191">
        <v>0</v>
      </c>
      <c r="H263" s="144">
        <f t="shared" si="41"/>
        <v>0</v>
      </c>
      <c r="I263" s="145">
        <f t="shared" si="42"/>
        <v>0</v>
      </c>
      <c r="J263" s="6"/>
    </row>
    <row r="264" spans="1:10" ht="16.5">
      <c r="A264" s="66">
        <v>1409</v>
      </c>
      <c r="B264" s="40">
        <v>874974001529</v>
      </c>
      <c r="C264" s="68" t="s">
        <v>390</v>
      </c>
      <c r="D264" s="141">
        <v>15</v>
      </c>
      <c r="E264" s="42">
        <f t="shared" si="40"/>
        <v>7.5</v>
      </c>
      <c r="F264" s="142">
        <v>1</v>
      </c>
      <c r="G264" s="191">
        <v>0</v>
      </c>
      <c r="H264" s="144">
        <f t="shared" si="41"/>
        <v>0</v>
      </c>
      <c r="I264" s="145">
        <f t="shared" si="42"/>
        <v>0</v>
      </c>
      <c r="J264" s="6"/>
    </row>
    <row r="265" spans="1:10" ht="16.5">
      <c r="A265" s="66">
        <v>1669</v>
      </c>
      <c r="B265" s="40">
        <v>874974001536</v>
      </c>
      <c r="C265" s="68" t="s">
        <v>391</v>
      </c>
      <c r="D265" s="141">
        <v>15</v>
      </c>
      <c r="E265" s="42">
        <f t="shared" si="40"/>
        <v>7.5</v>
      </c>
      <c r="F265" s="142">
        <v>1</v>
      </c>
      <c r="G265" s="191">
        <v>0</v>
      </c>
      <c r="H265" s="144">
        <f t="shared" si="41"/>
        <v>0</v>
      </c>
      <c r="I265" s="145">
        <f t="shared" si="42"/>
        <v>0</v>
      </c>
      <c r="J265" s="6"/>
    </row>
    <row r="266" spans="1:10" ht="16.5">
      <c r="A266" s="166">
        <v>1408</v>
      </c>
      <c r="B266" s="40">
        <v>874974001543</v>
      </c>
      <c r="C266" s="68" t="s">
        <v>392</v>
      </c>
      <c r="D266" s="141">
        <v>15</v>
      </c>
      <c r="E266" s="42">
        <f t="shared" si="40"/>
        <v>7.5</v>
      </c>
      <c r="F266" s="142">
        <v>1</v>
      </c>
      <c r="G266" s="191">
        <v>0</v>
      </c>
      <c r="H266" s="144">
        <f t="shared" si="41"/>
        <v>0</v>
      </c>
      <c r="I266" s="145">
        <f t="shared" si="42"/>
        <v>0</v>
      </c>
      <c r="J266" s="6"/>
    </row>
    <row r="267" spans="1:10" ht="16.5">
      <c r="A267" s="66">
        <v>1415</v>
      </c>
      <c r="B267" s="40">
        <v>874974001550</v>
      </c>
      <c r="C267" s="68" t="s">
        <v>393</v>
      </c>
      <c r="D267" s="141">
        <v>15</v>
      </c>
      <c r="E267" s="42">
        <f t="shared" si="40"/>
        <v>7.5</v>
      </c>
      <c r="F267" s="142">
        <v>1</v>
      </c>
      <c r="G267" s="191">
        <v>0</v>
      </c>
      <c r="H267" s="144">
        <f t="shared" si="41"/>
        <v>0</v>
      </c>
      <c r="I267" s="145">
        <f t="shared" si="42"/>
        <v>0</v>
      </c>
      <c r="J267" s="6"/>
    </row>
    <row r="268" spans="1:10" ht="16.5">
      <c r="A268" s="66">
        <v>1412</v>
      </c>
      <c r="B268" s="40">
        <v>874974001574</v>
      </c>
      <c r="C268" s="68" t="s">
        <v>394</v>
      </c>
      <c r="D268" s="141">
        <v>15</v>
      </c>
      <c r="E268" s="42">
        <f t="shared" si="40"/>
        <v>7.5</v>
      </c>
      <c r="F268" s="142">
        <v>1</v>
      </c>
      <c r="G268" s="191">
        <v>0</v>
      </c>
      <c r="H268" s="144">
        <f t="shared" si="41"/>
        <v>0</v>
      </c>
      <c r="I268" s="145">
        <f t="shared" si="42"/>
        <v>0</v>
      </c>
      <c r="J268" s="6"/>
    </row>
    <row r="269" spans="1:10" ht="16.5">
      <c r="A269" s="66">
        <v>1413</v>
      </c>
      <c r="B269" s="40">
        <v>874974001581</v>
      </c>
      <c r="C269" s="68" t="s">
        <v>395</v>
      </c>
      <c r="D269" s="141">
        <v>15</v>
      </c>
      <c r="E269" s="42">
        <f t="shared" si="40"/>
        <v>7.5</v>
      </c>
      <c r="F269" s="142">
        <v>1</v>
      </c>
      <c r="G269" s="191">
        <v>0</v>
      </c>
      <c r="H269" s="144">
        <f t="shared" si="41"/>
        <v>0</v>
      </c>
      <c r="I269" s="145">
        <f t="shared" si="42"/>
        <v>0</v>
      </c>
      <c r="J269" s="6"/>
    </row>
    <row r="270" spans="1:10" ht="17.25" thickBot="1">
      <c r="A270" s="454" t="s">
        <v>396</v>
      </c>
      <c r="B270" s="455"/>
      <c r="C270" s="455"/>
      <c r="D270" s="455"/>
      <c r="E270" s="455"/>
      <c r="F270" s="455"/>
      <c r="G270" s="455"/>
      <c r="H270" s="455"/>
      <c r="I270" s="456"/>
      <c r="J270" s="6"/>
    </row>
    <row r="271" spans="1:10" ht="16.5">
      <c r="A271" s="333">
        <v>1414</v>
      </c>
      <c r="B271" s="59">
        <v>874974001485</v>
      </c>
      <c r="C271" s="182" t="s">
        <v>397</v>
      </c>
      <c r="D271" s="61">
        <v>15</v>
      </c>
      <c r="E271" s="61">
        <f>D271/2</f>
        <v>7.5</v>
      </c>
      <c r="F271" s="62">
        <v>1</v>
      </c>
      <c r="G271" s="189">
        <v>0</v>
      </c>
      <c r="H271" s="64">
        <f>G271*D271</f>
        <v>0</v>
      </c>
      <c r="I271" s="65">
        <f>G271*E271</f>
        <v>0</v>
      </c>
      <c r="J271" s="6"/>
    </row>
    <row r="272" spans="1:10" ht="16.5">
      <c r="A272" s="245">
        <v>1411</v>
      </c>
      <c r="B272" s="169">
        <v>874974001499</v>
      </c>
      <c r="C272" s="183" t="s">
        <v>398</v>
      </c>
      <c r="D272" s="67">
        <v>15</v>
      </c>
      <c r="E272" s="67">
        <f>D272/2</f>
        <v>7.5</v>
      </c>
      <c r="F272" s="171">
        <v>1</v>
      </c>
      <c r="G272" s="212">
        <v>0</v>
      </c>
      <c r="H272" s="172">
        <f>G272*D272</f>
        <v>0</v>
      </c>
      <c r="I272" s="173">
        <f>G272*E272</f>
        <v>0</v>
      </c>
      <c r="J272" s="6"/>
    </row>
    <row r="273" spans="1:10" ht="16.5">
      <c r="A273" s="245">
        <v>1442</v>
      </c>
      <c r="B273" s="169">
        <v>874974001512</v>
      </c>
      <c r="C273" s="183" t="s">
        <v>399</v>
      </c>
      <c r="D273" s="67">
        <v>15</v>
      </c>
      <c r="E273" s="67">
        <f>D273/2</f>
        <v>7.5</v>
      </c>
      <c r="F273" s="171">
        <v>1</v>
      </c>
      <c r="G273" s="212">
        <v>0</v>
      </c>
      <c r="H273" s="172">
        <f>G273*D273</f>
        <v>0</v>
      </c>
      <c r="I273" s="173">
        <f>G273*E273</f>
        <v>0</v>
      </c>
      <c r="J273" s="6"/>
    </row>
    <row r="274" spans="1:10" ht="16.5">
      <c r="A274" s="245">
        <v>1443</v>
      </c>
      <c r="B274" s="169">
        <v>874974001567</v>
      </c>
      <c r="C274" s="183" t="s">
        <v>400</v>
      </c>
      <c r="D274" s="67">
        <v>15</v>
      </c>
      <c r="E274" s="67">
        <f>D274/2</f>
        <v>7.5</v>
      </c>
      <c r="F274" s="171">
        <v>1</v>
      </c>
      <c r="G274" s="212">
        <v>0</v>
      </c>
      <c r="H274" s="172">
        <f>G274*D274</f>
        <v>0</v>
      </c>
      <c r="I274" s="173">
        <f>G274*E274</f>
        <v>0</v>
      </c>
      <c r="J274" s="6"/>
    </row>
    <row r="275" spans="1:10" ht="17.25" thickBot="1">
      <c r="A275" s="451" t="s">
        <v>401</v>
      </c>
      <c r="B275" s="452"/>
      <c r="C275" s="452"/>
      <c r="D275" s="452"/>
      <c r="E275" s="452"/>
      <c r="F275" s="452"/>
      <c r="G275" s="452"/>
      <c r="H275" s="452"/>
      <c r="I275" s="453"/>
      <c r="J275" s="6"/>
    </row>
    <row r="276" spans="1:10" ht="16.5">
      <c r="A276" s="331" t="s">
        <v>402</v>
      </c>
      <c r="B276" s="59">
        <v>874974000331</v>
      </c>
      <c r="C276" s="182" t="s">
        <v>403</v>
      </c>
      <c r="D276" s="61">
        <v>13</v>
      </c>
      <c r="E276" s="61">
        <f aca="true" t="shared" si="43" ref="E276:E281">D276/2</f>
        <v>6.5</v>
      </c>
      <c r="F276" s="62">
        <v>1</v>
      </c>
      <c r="G276" s="189">
        <v>0</v>
      </c>
      <c r="H276" s="64">
        <f aca="true" t="shared" si="44" ref="H276:H281">G276*D276</f>
        <v>0</v>
      </c>
      <c r="I276" s="65">
        <f aca="true" t="shared" si="45" ref="I276:I281">G276*E276</f>
        <v>0</v>
      </c>
      <c r="J276" s="6"/>
    </row>
    <row r="277" spans="1:10" ht="16.5">
      <c r="A277" s="168" t="s">
        <v>404</v>
      </c>
      <c r="B277" s="169">
        <v>874974000348</v>
      </c>
      <c r="C277" s="183" t="s">
        <v>405</v>
      </c>
      <c r="D277" s="67">
        <v>13</v>
      </c>
      <c r="E277" s="67">
        <f t="shared" si="43"/>
        <v>6.5</v>
      </c>
      <c r="F277" s="171">
        <v>1</v>
      </c>
      <c r="G277" s="212">
        <v>0</v>
      </c>
      <c r="H277" s="172">
        <f t="shared" si="44"/>
        <v>0</v>
      </c>
      <c r="I277" s="173">
        <f t="shared" si="45"/>
        <v>0</v>
      </c>
      <c r="J277" s="6"/>
    </row>
    <row r="278" spans="1:10" ht="16.5">
      <c r="A278" s="168" t="s">
        <v>406</v>
      </c>
      <c r="B278" s="169">
        <v>874974003318</v>
      </c>
      <c r="C278" s="183" t="s">
        <v>407</v>
      </c>
      <c r="D278" s="67">
        <v>13</v>
      </c>
      <c r="E278" s="67">
        <f t="shared" si="43"/>
        <v>6.5</v>
      </c>
      <c r="F278" s="171">
        <v>1</v>
      </c>
      <c r="G278" s="212">
        <v>0</v>
      </c>
      <c r="H278" s="172">
        <f t="shared" si="44"/>
        <v>0</v>
      </c>
      <c r="I278" s="173">
        <f t="shared" si="45"/>
        <v>0</v>
      </c>
      <c r="J278" s="6"/>
    </row>
    <row r="279" spans="1:10" ht="16.5">
      <c r="A279" s="332" t="s">
        <v>408</v>
      </c>
      <c r="B279" s="169">
        <v>874974000355</v>
      </c>
      <c r="C279" s="183" t="s">
        <v>409</v>
      </c>
      <c r="D279" s="67">
        <v>13</v>
      </c>
      <c r="E279" s="67">
        <f t="shared" si="43"/>
        <v>6.5</v>
      </c>
      <c r="F279" s="171">
        <v>1</v>
      </c>
      <c r="G279" s="212">
        <v>0</v>
      </c>
      <c r="H279" s="172">
        <f t="shared" si="44"/>
        <v>0</v>
      </c>
      <c r="I279" s="173">
        <f t="shared" si="45"/>
        <v>0</v>
      </c>
      <c r="J279" s="6"/>
    </row>
    <row r="280" spans="1:10" ht="16.5">
      <c r="A280" s="168" t="s">
        <v>410</v>
      </c>
      <c r="B280" s="169">
        <v>874974000317</v>
      </c>
      <c r="C280" s="183" t="s">
        <v>411</v>
      </c>
      <c r="D280" s="67">
        <v>13</v>
      </c>
      <c r="E280" s="67">
        <f t="shared" si="43"/>
        <v>6.5</v>
      </c>
      <c r="F280" s="171">
        <v>1</v>
      </c>
      <c r="G280" s="212">
        <v>0</v>
      </c>
      <c r="H280" s="172">
        <f t="shared" si="44"/>
        <v>0</v>
      </c>
      <c r="I280" s="173">
        <f t="shared" si="45"/>
        <v>0</v>
      </c>
      <c r="J280" s="6"/>
    </row>
    <row r="281" spans="1:10" ht="16.5">
      <c r="A281" s="168" t="s">
        <v>412</v>
      </c>
      <c r="B281" s="169">
        <v>874974000324</v>
      </c>
      <c r="C281" s="183" t="s">
        <v>413</v>
      </c>
      <c r="D281" s="67">
        <v>13</v>
      </c>
      <c r="E281" s="67">
        <f t="shared" si="43"/>
        <v>6.5</v>
      </c>
      <c r="F281" s="171">
        <v>1</v>
      </c>
      <c r="G281" s="212">
        <v>0</v>
      </c>
      <c r="H281" s="172">
        <f t="shared" si="44"/>
        <v>0</v>
      </c>
      <c r="I281" s="173">
        <f t="shared" si="45"/>
        <v>0</v>
      </c>
      <c r="J281" s="6"/>
    </row>
    <row r="282" spans="1:10" ht="17.25" thickBot="1">
      <c r="A282" s="451" t="s">
        <v>414</v>
      </c>
      <c r="B282" s="452"/>
      <c r="C282" s="452"/>
      <c r="D282" s="452"/>
      <c r="E282" s="452"/>
      <c r="F282" s="452"/>
      <c r="G282" s="452"/>
      <c r="H282" s="452"/>
      <c r="I282" s="453"/>
      <c r="J282" s="6"/>
    </row>
    <row r="283" spans="1:10" ht="16.5">
      <c r="A283" s="333">
        <v>1375</v>
      </c>
      <c r="B283" s="59">
        <v>874974001307</v>
      </c>
      <c r="C283" s="182" t="s">
        <v>415</v>
      </c>
      <c r="D283" s="61">
        <v>14</v>
      </c>
      <c r="E283" s="61">
        <f>D283/2</f>
        <v>7</v>
      </c>
      <c r="F283" s="62">
        <v>1</v>
      </c>
      <c r="G283" s="189">
        <v>0</v>
      </c>
      <c r="H283" s="64">
        <f>G283*D283</f>
        <v>0</v>
      </c>
      <c r="I283" s="65">
        <f>G283*E283</f>
        <v>0</v>
      </c>
      <c r="J283" s="6"/>
    </row>
    <row r="284" spans="1:10" ht="16.5">
      <c r="A284" s="245">
        <v>1378</v>
      </c>
      <c r="B284" s="169">
        <v>874974001314</v>
      </c>
      <c r="C284" s="183" t="s">
        <v>416</v>
      </c>
      <c r="D284" s="67">
        <v>14</v>
      </c>
      <c r="E284" s="67">
        <f>D284/2</f>
        <v>7</v>
      </c>
      <c r="F284" s="171">
        <v>1</v>
      </c>
      <c r="G284" s="212">
        <v>0</v>
      </c>
      <c r="H284" s="172">
        <f>G284*D284</f>
        <v>0</v>
      </c>
      <c r="I284" s="173">
        <f>G284*E284</f>
        <v>0</v>
      </c>
      <c r="J284" s="6"/>
    </row>
    <row r="285" spans="1:10" ht="16.5">
      <c r="A285" s="245">
        <v>1376</v>
      </c>
      <c r="B285" s="169">
        <v>874974001211</v>
      </c>
      <c r="C285" s="183" t="s">
        <v>417</v>
      </c>
      <c r="D285" s="67">
        <v>14</v>
      </c>
      <c r="E285" s="67">
        <f>D285/2</f>
        <v>7</v>
      </c>
      <c r="F285" s="171">
        <v>1</v>
      </c>
      <c r="G285" s="212">
        <v>0</v>
      </c>
      <c r="H285" s="172">
        <f>G285*D285</f>
        <v>0</v>
      </c>
      <c r="I285" s="173">
        <f>G285*E285</f>
        <v>0</v>
      </c>
      <c r="J285" s="6"/>
    </row>
    <row r="286" spans="1:10" ht="16.5">
      <c r="A286" s="245">
        <v>1377</v>
      </c>
      <c r="B286" s="169">
        <v>874974001338</v>
      </c>
      <c r="C286" s="183" t="s">
        <v>418</v>
      </c>
      <c r="D286" s="67">
        <v>14</v>
      </c>
      <c r="E286" s="67">
        <f>D286/2</f>
        <v>7</v>
      </c>
      <c r="F286" s="171">
        <v>1</v>
      </c>
      <c r="G286" s="212">
        <v>0</v>
      </c>
      <c r="H286" s="172">
        <f>G286*D286</f>
        <v>0</v>
      </c>
      <c r="I286" s="173">
        <f>G286*E286</f>
        <v>0</v>
      </c>
      <c r="J286" s="6"/>
    </row>
    <row r="287" spans="1:10" ht="17.25" thickBot="1">
      <c r="A287" s="451" t="s">
        <v>419</v>
      </c>
      <c r="B287" s="452"/>
      <c r="C287" s="452"/>
      <c r="D287" s="452"/>
      <c r="E287" s="452"/>
      <c r="F287" s="452"/>
      <c r="G287" s="452"/>
      <c r="H287" s="452"/>
      <c r="I287" s="453"/>
      <c r="J287" s="6"/>
    </row>
    <row r="288" spans="1:10" ht="16.5">
      <c r="A288" s="334">
        <v>3899</v>
      </c>
      <c r="B288" s="59">
        <v>874974003899</v>
      </c>
      <c r="C288" s="213" t="s">
        <v>420</v>
      </c>
      <c r="D288" s="61">
        <v>12.5</v>
      </c>
      <c r="E288" s="61">
        <f aca="true" t="shared" si="46" ref="E288:E293">D288/2</f>
        <v>6.25</v>
      </c>
      <c r="F288" s="62">
        <v>1</v>
      </c>
      <c r="G288" s="189">
        <v>0</v>
      </c>
      <c r="H288" s="64">
        <f aca="true" t="shared" si="47" ref="H288:H293">G288*D288</f>
        <v>0</v>
      </c>
      <c r="I288" s="65">
        <f aca="true" t="shared" si="48" ref="I288:I293">G288*E288</f>
        <v>0</v>
      </c>
      <c r="J288" s="6"/>
    </row>
    <row r="289" spans="1:10" ht="16.5">
      <c r="A289" s="244">
        <v>4148</v>
      </c>
      <c r="B289" s="169">
        <v>874974004148</v>
      </c>
      <c r="C289" s="214" t="s">
        <v>421</v>
      </c>
      <c r="D289" s="67">
        <v>12.5</v>
      </c>
      <c r="E289" s="67">
        <f t="shared" si="46"/>
        <v>6.25</v>
      </c>
      <c r="F289" s="171">
        <v>1</v>
      </c>
      <c r="G289" s="212">
        <v>0</v>
      </c>
      <c r="H289" s="172">
        <f t="shared" si="47"/>
        <v>0</v>
      </c>
      <c r="I289" s="173">
        <f t="shared" si="48"/>
        <v>0</v>
      </c>
      <c r="J289" s="6"/>
    </row>
    <row r="290" spans="1:10" ht="16.5">
      <c r="A290" s="244">
        <v>3875</v>
      </c>
      <c r="B290" s="169">
        <v>874974003875</v>
      </c>
      <c r="C290" s="214" t="s">
        <v>422</v>
      </c>
      <c r="D290" s="67">
        <v>12.5</v>
      </c>
      <c r="E290" s="67">
        <f t="shared" si="46"/>
        <v>6.25</v>
      </c>
      <c r="F290" s="171">
        <v>1</v>
      </c>
      <c r="G290" s="212">
        <v>0</v>
      </c>
      <c r="H290" s="172">
        <f t="shared" si="47"/>
        <v>0</v>
      </c>
      <c r="I290" s="173">
        <f t="shared" si="48"/>
        <v>0</v>
      </c>
      <c r="J290" s="6"/>
    </row>
    <row r="291" spans="1:10" ht="16.5">
      <c r="A291" s="244">
        <v>3929</v>
      </c>
      <c r="B291" s="169">
        <v>874974003929</v>
      </c>
      <c r="C291" s="214" t="s">
        <v>423</v>
      </c>
      <c r="D291" s="67">
        <v>12.5</v>
      </c>
      <c r="E291" s="67">
        <f t="shared" si="46"/>
        <v>6.25</v>
      </c>
      <c r="F291" s="171">
        <v>1</v>
      </c>
      <c r="G291" s="212">
        <v>0</v>
      </c>
      <c r="H291" s="172">
        <f t="shared" si="47"/>
        <v>0</v>
      </c>
      <c r="I291" s="173">
        <f t="shared" si="48"/>
        <v>0</v>
      </c>
      <c r="J291" s="6"/>
    </row>
    <row r="292" spans="1:10" ht="16.5">
      <c r="A292" s="244">
        <v>3943</v>
      </c>
      <c r="B292" s="169">
        <v>874974003943</v>
      </c>
      <c r="C292" s="214" t="s">
        <v>424</v>
      </c>
      <c r="D292" s="67">
        <v>12.5</v>
      </c>
      <c r="E292" s="67">
        <f t="shared" si="46"/>
        <v>6.25</v>
      </c>
      <c r="F292" s="171">
        <v>1</v>
      </c>
      <c r="G292" s="212">
        <v>0</v>
      </c>
      <c r="H292" s="172">
        <f t="shared" si="47"/>
        <v>0</v>
      </c>
      <c r="I292" s="173">
        <f t="shared" si="48"/>
        <v>0</v>
      </c>
      <c r="J292" s="6"/>
    </row>
    <row r="293" spans="1:9" ht="16.5">
      <c r="A293" s="244">
        <v>3912</v>
      </c>
      <c r="B293" s="169">
        <v>874974003912</v>
      </c>
      <c r="C293" s="214" t="s">
        <v>425</v>
      </c>
      <c r="D293" s="67">
        <v>12.5</v>
      </c>
      <c r="E293" s="67">
        <f t="shared" si="46"/>
        <v>6.25</v>
      </c>
      <c r="F293" s="171">
        <v>1</v>
      </c>
      <c r="G293" s="212">
        <v>0</v>
      </c>
      <c r="H293" s="172">
        <f t="shared" si="47"/>
        <v>0</v>
      </c>
      <c r="I293" s="173">
        <f t="shared" si="48"/>
        <v>0</v>
      </c>
    </row>
    <row r="294" spans="1:10" ht="17.25" thickBot="1">
      <c r="A294" s="457" t="s">
        <v>426</v>
      </c>
      <c r="B294" s="458"/>
      <c r="C294" s="459"/>
      <c r="D294" s="459"/>
      <c r="E294" s="459"/>
      <c r="F294" s="460"/>
      <c r="G294" s="215">
        <f>SUM(G262:G293)</f>
        <v>0</v>
      </c>
      <c r="H294" s="216">
        <f>SUM(H262:H293)</f>
        <v>0</v>
      </c>
      <c r="I294" s="217">
        <f>SUM(I262:I293)</f>
        <v>0</v>
      </c>
      <c r="J294" s="6"/>
    </row>
    <row r="295" spans="1:10" ht="16.5">
      <c r="A295" s="218"/>
      <c r="B295" s="52"/>
      <c r="C295" s="53"/>
      <c r="D295" s="219"/>
      <c r="E295" s="209"/>
      <c r="F295" s="52"/>
      <c r="G295" s="52"/>
      <c r="H295" s="55"/>
      <c r="I295" s="56"/>
      <c r="J295" s="6"/>
    </row>
    <row r="296" spans="1:10" ht="16.5">
      <c r="A296" s="461" t="s">
        <v>427</v>
      </c>
      <c r="B296" s="462"/>
      <c r="C296" s="462"/>
      <c r="D296" s="462"/>
      <c r="E296" s="462"/>
      <c r="F296" s="462"/>
      <c r="G296" s="462"/>
      <c r="H296" s="462"/>
      <c r="I296" s="463"/>
      <c r="J296" s="6"/>
    </row>
    <row r="297" spans="1:9" ht="16.5">
      <c r="A297" s="220">
        <v>6593</v>
      </c>
      <c r="B297" s="169">
        <v>874974006593</v>
      </c>
      <c r="C297" s="170" t="s">
        <v>428</v>
      </c>
      <c r="D297" s="141">
        <v>8</v>
      </c>
      <c r="E297" s="67">
        <f aca="true" t="shared" si="49" ref="E297:E317">D297/2</f>
        <v>4</v>
      </c>
      <c r="F297" s="142">
        <v>1</v>
      </c>
      <c r="G297" s="143">
        <v>0</v>
      </c>
      <c r="H297" s="144">
        <f aca="true" t="shared" si="50" ref="H297:H357">G297*D297</f>
        <v>0</v>
      </c>
      <c r="I297" s="145">
        <f aca="true" t="shared" si="51" ref="I297:I357">G297*E297</f>
        <v>0</v>
      </c>
    </row>
    <row r="298" spans="1:10" ht="16.5">
      <c r="A298" s="220">
        <v>6555</v>
      </c>
      <c r="B298" s="221">
        <v>874974006555</v>
      </c>
      <c r="C298" s="170" t="s">
        <v>429</v>
      </c>
      <c r="D298" s="141">
        <v>10</v>
      </c>
      <c r="E298" s="67">
        <f t="shared" si="49"/>
        <v>5</v>
      </c>
      <c r="F298" s="142">
        <v>1</v>
      </c>
      <c r="G298" s="143">
        <v>0</v>
      </c>
      <c r="H298" s="144">
        <f t="shared" si="50"/>
        <v>0</v>
      </c>
      <c r="I298" s="145">
        <f t="shared" si="51"/>
        <v>0</v>
      </c>
      <c r="J298" s="6"/>
    </row>
    <row r="299" spans="1:9" ht="16.5">
      <c r="A299" s="222">
        <v>6579</v>
      </c>
      <c r="B299" s="90">
        <v>874974006579</v>
      </c>
      <c r="C299" s="98" t="s">
        <v>430</v>
      </c>
      <c r="D299" s="99">
        <v>22</v>
      </c>
      <c r="E299" s="99">
        <f t="shared" si="49"/>
        <v>11</v>
      </c>
      <c r="F299" s="100">
        <v>1</v>
      </c>
      <c r="G299" s="101">
        <v>0</v>
      </c>
      <c r="H299" s="102">
        <f t="shared" si="50"/>
        <v>0</v>
      </c>
      <c r="I299" s="103">
        <f t="shared" si="51"/>
        <v>0</v>
      </c>
    </row>
    <row r="300" spans="1:10" ht="16.5">
      <c r="A300" s="244">
        <v>6586</v>
      </c>
      <c r="B300" s="169">
        <v>874974006586</v>
      </c>
      <c r="C300" s="170" t="s">
        <v>431</v>
      </c>
      <c r="D300" s="67">
        <v>22</v>
      </c>
      <c r="E300" s="67">
        <f t="shared" si="49"/>
        <v>11</v>
      </c>
      <c r="F300" s="171">
        <v>1</v>
      </c>
      <c r="G300" s="223">
        <v>0</v>
      </c>
      <c r="H300" s="144">
        <f>G300*D300</f>
        <v>0</v>
      </c>
      <c r="I300" s="145">
        <f>G300*E300</f>
        <v>0</v>
      </c>
      <c r="J300" s="6"/>
    </row>
    <row r="301" spans="1:10" ht="16.5">
      <c r="A301" s="220">
        <v>8368</v>
      </c>
      <c r="B301" s="221">
        <v>874974008368</v>
      </c>
      <c r="C301" s="170" t="s">
        <v>432</v>
      </c>
      <c r="D301" s="141">
        <v>5</v>
      </c>
      <c r="E301" s="67">
        <f t="shared" si="49"/>
        <v>2.5</v>
      </c>
      <c r="F301" s="142">
        <v>1</v>
      </c>
      <c r="G301" s="143">
        <v>0</v>
      </c>
      <c r="H301" s="144">
        <f>G301*D301</f>
        <v>0</v>
      </c>
      <c r="I301" s="145">
        <f>G301*E301</f>
        <v>0</v>
      </c>
      <c r="J301" s="6"/>
    </row>
    <row r="302" spans="1:10" ht="16.5">
      <c r="A302" s="224">
        <v>6531</v>
      </c>
      <c r="B302" s="225">
        <v>874974006531</v>
      </c>
      <c r="C302" s="214" t="s">
        <v>433</v>
      </c>
      <c r="D302" s="226">
        <v>19</v>
      </c>
      <c r="E302" s="227">
        <f t="shared" si="49"/>
        <v>9.5</v>
      </c>
      <c r="F302" s="228">
        <v>1</v>
      </c>
      <c r="G302" s="143">
        <v>0</v>
      </c>
      <c r="H302" s="229">
        <f>G302*D302</f>
        <v>0</v>
      </c>
      <c r="I302" s="230">
        <f>G302*E302</f>
        <v>0</v>
      </c>
      <c r="J302" s="6"/>
    </row>
    <row r="303" spans="1:10" ht="16.5">
      <c r="A303" s="222">
        <v>8115</v>
      </c>
      <c r="B303" s="169">
        <v>874974008115</v>
      </c>
      <c r="C303" s="231" t="s">
        <v>434</v>
      </c>
      <c r="D303" s="99">
        <v>2</v>
      </c>
      <c r="E303" s="99">
        <f t="shared" si="49"/>
        <v>1</v>
      </c>
      <c r="F303" s="100">
        <v>1</v>
      </c>
      <c r="G303" s="101">
        <v>0</v>
      </c>
      <c r="H303" s="102">
        <f t="shared" si="50"/>
        <v>0</v>
      </c>
      <c r="I303" s="103">
        <f t="shared" si="51"/>
        <v>0</v>
      </c>
      <c r="J303" s="6"/>
    </row>
    <row r="304" spans="1:10" ht="16.5">
      <c r="A304" s="220">
        <v>6562</v>
      </c>
      <c r="B304" s="221">
        <v>874974006562</v>
      </c>
      <c r="C304" s="170" t="s">
        <v>435</v>
      </c>
      <c r="D304" s="141">
        <v>12</v>
      </c>
      <c r="E304" s="67">
        <f t="shared" si="49"/>
        <v>6</v>
      </c>
      <c r="F304" s="142">
        <v>1</v>
      </c>
      <c r="G304" s="143">
        <v>0</v>
      </c>
      <c r="H304" s="144">
        <f t="shared" si="50"/>
        <v>0</v>
      </c>
      <c r="I304" s="145">
        <f t="shared" si="51"/>
        <v>0</v>
      </c>
      <c r="J304" s="6"/>
    </row>
    <row r="305" spans="1:10" ht="16.5">
      <c r="A305" s="222">
        <v>8016</v>
      </c>
      <c r="B305" s="169">
        <v>874974008016</v>
      </c>
      <c r="C305" s="105" t="s">
        <v>436</v>
      </c>
      <c r="D305" s="99">
        <v>3.25</v>
      </c>
      <c r="E305" s="99">
        <f t="shared" si="49"/>
        <v>1.625</v>
      </c>
      <c r="F305" s="100">
        <v>1</v>
      </c>
      <c r="G305" s="101">
        <v>0</v>
      </c>
      <c r="H305" s="102">
        <f t="shared" si="50"/>
        <v>0</v>
      </c>
      <c r="I305" s="103">
        <f t="shared" si="51"/>
        <v>0</v>
      </c>
      <c r="J305" s="232"/>
    </row>
    <row r="306" spans="1:10" ht="16.5">
      <c r="A306" s="39">
        <v>4186</v>
      </c>
      <c r="B306" s="40">
        <v>874974004186</v>
      </c>
      <c r="C306" s="41" t="s">
        <v>437</v>
      </c>
      <c r="D306" s="42">
        <v>14</v>
      </c>
      <c r="E306" s="67">
        <f t="shared" si="49"/>
        <v>7</v>
      </c>
      <c r="F306" s="43">
        <v>1</v>
      </c>
      <c r="G306" s="44">
        <v>0</v>
      </c>
      <c r="H306" s="45">
        <f t="shared" si="50"/>
        <v>0</v>
      </c>
      <c r="I306" s="46">
        <f t="shared" si="51"/>
        <v>0</v>
      </c>
      <c r="J306" s="6"/>
    </row>
    <row r="307" spans="1:10" ht="16.5">
      <c r="A307" s="166">
        <v>1772</v>
      </c>
      <c r="B307" s="40">
        <v>874974001772</v>
      </c>
      <c r="C307" s="72" t="s">
        <v>438</v>
      </c>
      <c r="D307" s="141">
        <v>8</v>
      </c>
      <c r="E307" s="67">
        <f t="shared" si="49"/>
        <v>4</v>
      </c>
      <c r="F307" s="142">
        <v>1</v>
      </c>
      <c r="G307" s="143">
        <v>0</v>
      </c>
      <c r="H307" s="144">
        <f t="shared" si="50"/>
        <v>0</v>
      </c>
      <c r="I307" s="145">
        <f t="shared" si="51"/>
        <v>0</v>
      </c>
      <c r="J307" s="6"/>
    </row>
    <row r="308" spans="1:10" ht="16.5">
      <c r="A308" s="220">
        <v>8122</v>
      </c>
      <c r="B308" s="221">
        <v>874974008122</v>
      </c>
      <c r="C308" s="170" t="s">
        <v>439</v>
      </c>
      <c r="D308" s="141">
        <v>16</v>
      </c>
      <c r="E308" s="67">
        <f t="shared" si="49"/>
        <v>8</v>
      </c>
      <c r="F308" s="142">
        <v>1</v>
      </c>
      <c r="G308" s="143">
        <v>0</v>
      </c>
      <c r="H308" s="144">
        <f t="shared" si="50"/>
        <v>0</v>
      </c>
      <c r="I308" s="145">
        <f t="shared" si="51"/>
        <v>0</v>
      </c>
      <c r="J308" s="6"/>
    </row>
    <row r="309" spans="1:10" ht="16.5">
      <c r="A309" s="220">
        <v>8368</v>
      </c>
      <c r="B309" s="221">
        <v>874974008368</v>
      </c>
      <c r="C309" s="170" t="s">
        <v>432</v>
      </c>
      <c r="D309" s="141">
        <v>5</v>
      </c>
      <c r="E309" s="67">
        <f t="shared" si="49"/>
        <v>2.5</v>
      </c>
      <c r="F309" s="228">
        <v>1</v>
      </c>
      <c r="G309" s="143">
        <v>0</v>
      </c>
      <c r="H309" s="144">
        <f t="shared" si="50"/>
        <v>0</v>
      </c>
      <c r="I309" s="145">
        <f t="shared" si="51"/>
        <v>0</v>
      </c>
      <c r="J309" s="6"/>
    </row>
    <row r="310" spans="1:10" ht="16.5">
      <c r="A310" s="220">
        <v>6548</v>
      </c>
      <c r="B310" s="221">
        <v>874974006548</v>
      </c>
      <c r="C310" s="170" t="s">
        <v>440</v>
      </c>
      <c r="D310" s="141">
        <v>8</v>
      </c>
      <c r="E310" s="67">
        <f t="shared" si="49"/>
        <v>4</v>
      </c>
      <c r="F310" s="228">
        <v>1</v>
      </c>
      <c r="G310" s="143">
        <v>0</v>
      </c>
      <c r="H310" s="144">
        <f t="shared" si="50"/>
        <v>0</v>
      </c>
      <c r="I310" s="145">
        <f t="shared" si="51"/>
        <v>0</v>
      </c>
      <c r="J310" s="6"/>
    </row>
    <row r="311" spans="1:10" ht="16.5">
      <c r="A311" s="224">
        <v>6531</v>
      </c>
      <c r="B311" s="225">
        <v>874974006531</v>
      </c>
      <c r="C311" s="214" t="s">
        <v>433</v>
      </c>
      <c r="D311" s="226">
        <v>19</v>
      </c>
      <c r="E311" s="227">
        <f t="shared" si="49"/>
        <v>9.5</v>
      </c>
      <c r="F311" s="228">
        <v>1</v>
      </c>
      <c r="G311" s="143">
        <v>0</v>
      </c>
      <c r="H311" s="229">
        <f t="shared" si="50"/>
        <v>0</v>
      </c>
      <c r="I311" s="230">
        <f t="shared" si="51"/>
        <v>0</v>
      </c>
      <c r="J311" s="6"/>
    </row>
    <row r="312" spans="1:10" ht="16.5">
      <c r="A312" s="220">
        <v>6562</v>
      </c>
      <c r="B312" s="221">
        <v>874974006562</v>
      </c>
      <c r="C312" s="170" t="s">
        <v>441</v>
      </c>
      <c r="D312" s="141">
        <v>12</v>
      </c>
      <c r="E312" s="67">
        <v>6</v>
      </c>
      <c r="F312" s="142">
        <v>1</v>
      </c>
      <c r="G312" s="143">
        <v>0</v>
      </c>
      <c r="H312" s="144">
        <f t="shared" si="50"/>
        <v>0</v>
      </c>
      <c r="I312" s="145">
        <f t="shared" si="51"/>
        <v>0</v>
      </c>
      <c r="J312" s="106"/>
    </row>
    <row r="313" spans="1:10" ht="16.5">
      <c r="A313" s="233">
        <v>3288</v>
      </c>
      <c r="B313" s="71">
        <v>874974003288</v>
      </c>
      <c r="C313" s="234" t="s">
        <v>442</v>
      </c>
      <c r="D313" s="235">
        <v>5</v>
      </c>
      <c r="E313" s="73">
        <f t="shared" si="49"/>
        <v>2.5</v>
      </c>
      <c r="F313" s="236">
        <v>1</v>
      </c>
      <c r="G313" s="143">
        <v>0</v>
      </c>
      <c r="H313" s="144">
        <f t="shared" si="50"/>
        <v>0</v>
      </c>
      <c r="I313" s="145">
        <f t="shared" si="51"/>
        <v>0</v>
      </c>
      <c r="J313" s="106"/>
    </row>
    <row r="314" spans="1:10" ht="16.5">
      <c r="A314" s="244">
        <v>3653</v>
      </c>
      <c r="B314" s="169">
        <v>874974003653</v>
      </c>
      <c r="C314" s="231" t="s">
        <v>443</v>
      </c>
      <c r="D314" s="237">
        <v>12</v>
      </c>
      <c r="E314" s="67">
        <v>8.5</v>
      </c>
      <c r="F314" s="171">
        <v>1</v>
      </c>
      <c r="G314" s="238">
        <v>0</v>
      </c>
      <c r="H314" s="239">
        <f aca="true" t="shared" si="52" ref="H314:H319">G314*D314</f>
        <v>0</v>
      </c>
      <c r="I314" s="240">
        <f aca="true" t="shared" si="53" ref="I314:I319">G314*E314</f>
        <v>0</v>
      </c>
      <c r="J314" s="88"/>
    </row>
    <row r="315" spans="1:10" ht="16.5">
      <c r="A315" s="244">
        <v>8016</v>
      </c>
      <c r="B315" s="169">
        <v>874974008016</v>
      </c>
      <c r="C315" s="231" t="s">
        <v>444</v>
      </c>
      <c r="D315" s="241">
        <v>3.25</v>
      </c>
      <c r="E315" s="227">
        <f t="shared" si="49"/>
        <v>1.625</v>
      </c>
      <c r="F315" s="242">
        <v>1</v>
      </c>
      <c r="G315" s="69">
        <v>0</v>
      </c>
      <c r="H315" s="243">
        <f t="shared" si="52"/>
        <v>0</v>
      </c>
      <c r="I315" s="335">
        <f t="shared" si="53"/>
        <v>0</v>
      </c>
      <c r="J315" s="88"/>
    </row>
    <row r="316" spans="1:10" ht="16.5">
      <c r="A316" s="244">
        <v>3486</v>
      </c>
      <c r="B316" s="169">
        <v>874974003486</v>
      </c>
      <c r="C316" s="231" t="s">
        <v>445</v>
      </c>
      <c r="D316" s="237">
        <v>14</v>
      </c>
      <c r="E316" s="67">
        <f t="shared" si="49"/>
        <v>7</v>
      </c>
      <c r="F316" s="171">
        <v>1</v>
      </c>
      <c r="G316" s="69">
        <v>0</v>
      </c>
      <c r="H316" s="172">
        <f t="shared" si="52"/>
        <v>0</v>
      </c>
      <c r="I316" s="173">
        <f t="shared" si="53"/>
        <v>0</v>
      </c>
      <c r="J316" s="88"/>
    </row>
    <row r="317" spans="1:10" ht="16.5">
      <c r="A317" s="164">
        <v>3257</v>
      </c>
      <c r="B317" s="108">
        <v>874974003257</v>
      </c>
      <c r="C317" s="231" t="s">
        <v>446</v>
      </c>
      <c r="D317" s="237">
        <v>15</v>
      </c>
      <c r="E317" s="67">
        <f t="shared" si="49"/>
        <v>7.5</v>
      </c>
      <c r="F317" s="171">
        <v>1</v>
      </c>
      <c r="G317" s="69">
        <v>0</v>
      </c>
      <c r="H317" s="172">
        <f t="shared" si="52"/>
        <v>0</v>
      </c>
      <c r="I317" s="173">
        <f t="shared" si="53"/>
        <v>0</v>
      </c>
      <c r="J317" s="106"/>
    </row>
    <row r="318" spans="1:10" ht="16.5">
      <c r="A318" s="244">
        <v>2328</v>
      </c>
      <c r="B318" s="169">
        <v>874974002328</v>
      </c>
      <c r="C318" s="170" t="s">
        <v>447</v>
      </c>
      <c r="D318" s="141">
        <v>60</v>
      </c>
      <c r="E318" s="67">
        <f>D318/2</f>
        <v>30</v>
      </c>
      <c r="F318" s="142">
        <v>1</v>
      </c>
      <c r="G318" s="143">
        <v>0</v>
      </c>
      <c r="H318" s="144">
        <f t="shared" si="52"/>
        <v>0</v>
      </c>
      <c r="I318" s="145">
        <f t="shared" si="53"/>
        <v>0</v>
      </c>
      <c r="J318" s="88"/>
    </row>
    <row r="319" spans="1:10" ht="16.5">
      <c r="A319" s="245">
        <v>1387</v>
      </c>
      <c r="B319" s="169">
        <v>874974003202</v>
      </c>
      <c r="C319" s="170" t="s">
        <v>448</v>
      </c>
      <c r="D319" s="141">
        <v>45</v>
      </c>
      <c r="E319" s="67">
        <f>D319/2</f>
        <v>22.5</v>
      </c>
      <c r="F319" s="142">
        <v>1</v>
      </c>
      <c r="G319" s="143">
        <v>0</v>
      </c>
      <c r="H319" s="144">
        <f t="shared" si="52"/>
        <v>0</v>
      </c>
      <c r="I319" s="145">
        <f t="shared" si="53"/>
        <v>0</v>
      </c>
      <c r="J319" s="88"/>
    </row>
    <row r="320" spans="1:10" ht="16.5">
      <c r="A320" s="464" t="s">
        <v>449</v>
      </c>
      <c r="B320" s="465"/>
      <c r="C320" s="465"/>
      <c r="D320" s="465"/>
      <c r="E320" s="465"/>
      <c r="F320" s="465"/>
      <c r="G320" s="465"/>
      <c r="H320" s="465"/>
      <c r="I320" s="466"/>
      <c r="J320" s="106"/>
    </row>
    <row r="321" spans="1:10" ht="16.5">
      <c r="A321" s="130">
        <v>1346</v>
      </c>
      <c r="B321" s="90">
        <v>874974001741</v>
      </c>
      <c r="C321" s="105" t="s">
        <v>450</v>
      </c>
      <c r="D321" s="246">
        <v>16</v>
      </c>
      <c r="E321" s="99">
        <f aca="true" t="shared" si="54" ref="E321:E326">D321/2</f>
        <v>8</v>
      </c>
      <c r="F321" s="100">
        <v>1</v>
      </c>
      <c r="G321" s="101">
        <v>0</v>
      </c>
      <c r="H321" s="102">
        <f aca="true" t="shared" si="55" ref="H321:H326">G321*D321</f>
        <v>0</v>
      </c>
      <c r="I321" s="137">
        <f aca="true" t="shared" si="56" ref="I321:I326">G321*E321</f>
        <v>0</v>
      </c>
      <c r="J321" s="6"/>
    </row>
    <row r="322" spans="1:10" ht="16.5">
      <c r="A322" s="130">
        <v>1072</v>
      </c>
      <c r="B322" s="90">
        <v>874974001758</v>
      </c>
      <c r="C322" s="105" t="s">
        <v>451</v>
      </c>
      <c r="D322" s="246">
        <v>24</v>
      </c>
      <c r="E322" s="99">
        <f t="shared" si="54"/>
        <v>12</v>
      </c>
      <c r="F322" s="100">
        <v>1</v>
      </c>
      <c r="G322" s="101">
        <v>0</v>
      </c>
      <c r="H322" s="102">
        <f t="shared" si="55"/>
        <v>0</v>
      </c>
      <c r="I322" s="137">
        <f t="shared" si="56"/>
        <v>0</v>
      </c>
      <c r="J322" s="6"/>
    </row>
    <row r="323" spans="1:10" ht="16.5">
      <c r="A323" s="247">
        <v>1680</v>
      </c>
      <c r="B323" s="108">
        <v>874974003196</v>
      </c>
      <c r="C323" s="116" t="s">
        <v>452</v>
      </c>
      <c r="D323" s="159">
        <v>17.5</v>
      </c>
      <c r="E323" s="110">
        <f t="shared" si="54"/>
        <v>8.75</v>
      </c>
      <c r="F323" s="160">
        <v>1</v>
      </c>
      <c r="G323" s="181">
        <v>0</v>
      </c>
      <c r="H323" s="162">
        <f t="shared" si="55"/>
        <v>0</v>
      </c>
      <c r="I323" s="163">
        <f t="shared" si="56"/>
        <v>0</v>
      </c>
      <c r="J323" s="6"/>
    </row>
    <row r="324" spans="1:10" ht="16.5">
      <c r="A324" s="178" t="s">
        <v>453</v>
      </c>
      <c r="B324" s="90">
        <v>874974001710</v>
      </c>
      <c r="C324" s="105" t="s">
        <v>454</v>
      </c>
      <c r="D324" s="246">
        <v>24</v>
      </c>
      <c r="E324" s="248">
        <f t="shared" si="54"/>
        <v>12</v>
      </c>
      <c r="F324" s="100">
        <v>1</v>
      </c>
      <c r="G324" s="101">
        <v>0</v>
      </c>
      <c r="H324" s="102">
        <f t="shared" si="55"/>
        <v>0</v>
      </c>
      <c r="I324" s="137">
        <f t="shared" si="56"/>
        <v>0</v>
      </c>
      <c r="J324" s="6"/>
    </row>
    <row r="325" spans="1:10" ht="16.5">
      <c r="A325" s="249" t="s">
        <v>455</v>
      </c>
      <c r="B325" s="250">
        <v>874974001729</v>
      </c>
      <c r="C325" s="251" t="s">
        <v>456</v>
      </c>
      <c r="D325" s="252">
        <v>24</v>
      </c>
      <c r="E325" s="92">
        <f t="shared" si="54"/>
        <v>12</v>
      </c>
      <c r="F325" s="253">
        <v>1</v>
      </c>
      <c r="G325" s="254">
        <v>0</v>
      </c>
      <c r="H325" s="255">
        <f t="shared" si="55"/>
        <v>0</v>
      </c>
      <c r="I325" s="256">
        <f t="shared" si="56"/>
        <v>0</v>
      </c>
      <c r="J325" s="6"/>
    </row>
    <row r="326" spans="1:10" ht="33">
      <c r="A326" s="257">
        <v>4650</v>
      </c>
      <c r="B326" s="258">
        <v>874974004650</v>
      </c>
      <c r="C326" s="259" t="s">
        <v>457</v>
      </c>
      <c r="D326" s="260">
        <v>35</v>
      </c>
      <c r="E326" s="201">
        <f t="shared" si="54"/>
        <v>17.5</v>
      </c>
      <c r="F326" s="261">
        <v>1</v>
      </c>
      <c r="G326" s="262">
        <v>0</v>
      </c>
      <c r="H326" s="162">
        <f t="shared" si="55"/>
        <v>0</v>
      </c>
      <c r="I326" s="163">
        <f t="shared" si="56"/>
        <v>0</v>
      </c>
      <c r="J326" s="6"/>
    </row>
    <row r="327" spans="1:10" ht="16.5">
      <c r="A327" s="475" t="s">
        <v>458</v>
      </c>
      <c r="B327" s="476"/>
      <c r="C327" s="476"/>
      <c r="D327" s="476"/>
      <c r="E327" s="476"/>
      <c r="F327" s="476"/>
      <c r="G327" s="476"/>
      <c r="H327" s="476"/>
      <c r="I327" s="477"/>
      <c r="J327" s="6"/>
    </row>
    <row r="328" spans="1:10" ht="16.5">
      <c r="A328" s="174" t="s">
        <v>459</v>
      </c>
      <c r="B328" s="40">
        <v>874974000003</v>
      </c>
      <c r="C328" s="41" t="s">
        <v>460</v>
      </c>
      <c r="D328" s="42">
        <v>15</v>
      </c>
      <c r="E328" s="42">
        <f>D328/2</f>
        <v>7.5</v>
      </c>
      <c r="F328" s="43">
        <v>1</v>
      </c>
      <c r="G328" s="44">
        <v>0</v>
      </c>
      <c r="H328" s="45">
        <f t="shared" si="50"/>
        <v>0</v>
      </c>
      <c r="I328" s="46">
        <f t="shared" si="51"/>
        <v>0</v>
      </c>
      <c r="J328" s="6"/>
    </row>
    <row r="329" spans="1:10" ht="16.5">
      <c r="A329" s="175" t="s">
        <v>461</v>
      </c>
      <c r="B329" s="40">
        <v>874974000010</v>
      </c>
      <c r="C329" s="68" t="s">
        <v>462</v>
      </c>
      <c r="D329" s="141">
        <v>16</v>
      </c>
      <c r="E329" s="42">
        <f aca="true" t="shared" si="57" ref="E329:E359">D329/2</f>
        <v>8</v>
      </c>
      <c r="F329" s="142">
        <v>1</v>
      </c>
      <c r="G329" s="143">
        <v>0</v>
      </c>
      <c r="H329" s="144">
        <f t="shared" si="50"/>
        <v>0</v>
      </c>
      <c r="I329" s="145">
        <f t="shared" si="51"/>
        <v>0</v>
      </c>
      <c r="J329" s="6"/>
    </row>
    <row r="330" spans="1:10" ht="16.5">
      <c r="A330" s="175" t="s">
        <v>463</v>
      </c>
      <c r="B330" s="40">
        <v>874974000027</v>
      </c>
      <c r="C330" s="68" t="s">
        <v>464</v>
      </c>
      <c r="D330" s="141">
        <v>21</v>
      </c>
      <c r="E330" s="42">
        <f t="shared" si="57"/>
        <v>10.5</v>
      </c>
      <c r="F330" s="142">
        <v>1</v>
      </c>
      <c r="G330" s="143">
        <v>0</v>
      </c>
      <c r="H330" s="144">
        <f t="shared" si="50"/>
        <v>0</v>
      </c>
      <c r="I330" s="145">
        <f t="shared" si="51"/>
        <v>0</v>
      </c>
      <c r="J330" s="6"/>
    </row>
    <row r="331" spans="1:10" ht="16.5">
      <c r="A331" s="175" t="s">
        <v>465</v>
      </c>
      <c r="B331" s="40">
        <v>874974000041</v>
      </c>
      <c r="C331" s="68" t="s">
        <v>466</v>
      </c>
      <c r="D331" s="141">
        <v>20</v>
      </c>
      <c r="E331" s="42">
        <f t="shared" si="57"/>
        <v>10</v>
      </c>
      <c r="F331" s="142">
        <v>1</v>
      </c>
      <c r="G331" s="143">
        <v>0</v>
      </c>
      <c r="H331" s="144">
        <f t="shared" si="50"/>
        <v>0</v>
      </c>
      <c r="I331" s="145">
        <f t="shared" si="51"/>
        <v>0</v>
      </c>
      <c r="J331" s="6"/>
    </row>
    <row r="332" spans="1:10" ht="16.5">
      <c r="A332" s="175" t="s">
        <v>467</v>
      </c>
      <c r="B332" s="40">
        <v>874974000089</v>
      </c>
      <c r="C332" s="68" t="s">
        <v>468</v>
      </c>
      <c r="D332" s="141">
        <v>24</v>
      </c>
      <c r="E332" s="42">
        <f t="shared" si="57"/>
        <v>12</v>
      </c>
      <c r="F332" s="142">
        <v>1</v>
      </c>
      <c r="G332" s="143">
        <v>0</v>
      </c>
      <c r="H332" s="144">
        <f t="shared" si="50"/>
        <v>0</v>
      </c>
      <c r="I332" s="145">
        <f t="shared" si="51"/>
        <v>0</v>
      </c>
      <c r="J332" s="6"/>
    </row>
    <row r="333" spans="1:10" ht="16.5">
      <c r="A333" s="175" t="s">
        <v>469</v>
      </c>
      <c r="B333" s="40">
        <v>874974000058</v>
      </c>
      <c r="C333" s="68" t="s">
        <v>470</v>
      </c>
      <c r="D333" s="141">
        <v>30</v>
      </c>
      <c r="E333" s="42">
        <f t="shared" si="57"/>
        <v>15</v>
      </c>
      <c r="F333" s="142">
        <v>1</v>
      </c>
      <c r="G333" s="143">
        <v>0</v>
      </c>
      <c r="H333" s="144">
        <f t="shared" si="50"/>
        <v>0</v>
      </c>
      <c r="I333" s="145">
        <f t="shared" si="51"/>
        <v>0</v>
      </c>
      <c r="J333" s="6"/>
    </row>
    <row r="334" spans="1:10" ht="16.5">
      <c r="A334" s="175" t="s">
        <v>471</v>
      </c>
      <c r="B334" s="40">
        <v>874974000119</v>
      </c>
      <c r="C334" s="68" t="s">
        <v>472</v>
      </c>
      <c r="D334" s="141">
        <v>52</v>
      </c>
      <c r="E334" s="42">
        <f t="shared" si="57"/>
        <v>26</v>
      </c>
      <c r="F334" s="142">
        <v>1</v>
      </c>
      <c r="G334" s="143">
        <v>0</v>
      </c>
      <c r="H334" s="144">
        <f t="shared" si="50"/>
        <v>0</v>
      </c>
      <c r="I334" s="145">
        <f t="shared" si="51"/>
        <v>0</v>
      </c>
      <c r="J334" s="6"/>
    </row>
    <row r="335" spans="1:10" ht="16.5">
      <c r="A335" s="175" t="s">
        <v>473</v>
      </c>
      <c r="B335" s="40">
        <v>874974000133</v>
      </c>
      <c r="C335" s="68" t="s">
        <v>474</v>
      </c>
      <c r="D335" s="141">
        <v>27</v>
      </c>
      <c r="E335" s="42">
        <f t="shared" si="57"/>
        <v>13.5</v>
      </c>
      <c r="F335" s="142">
        <v>1</v>
      </c>
      <c r="G335" s="143">
        <v>0</v>
      </c>
      <c r="H335" s="144">
        <f t="shared" si="50"/>
        <v>0</v>
      </c>
      <c r="I335" s="145">
        <f t="shared" si="51"/>
        <v>0</v>
      </c>
      <c r="J335" s="6"/>
    </row>
    <row r="336" spans="1:10" ht="16.5">
      <c r="A336" s="175" t="s">
        <v>475</v>
      </c>
      <c r="B336" s="40">
        <v>874974000065</v>
      </c>
      <c r="C336" s="68" t="s">
        <v>476</v>
      </c>
      <c r="D336" s="141">
        <v>18</v>
      </c>
      <c r="E336" s="42">
        <f t="shared" si="57"/>
        <v>9</v>
      </c>
      <c r="F336" s="142">
        <v>1</v>
      </c>
      <c r="G336" s="143">
        <v>0</v>
      </c>
      <c r="H336" s="144">
        <f t="shared" si="50"/>
        <v>0</v>
      </c>
      <c r="I336" s="145">
        <f t="shared" si="51"/>
        <v>0</v>
      </c>
      <c r="J336" s="6"/>
    </row>
    <row r="337" spans="1:10" ht="16.5">
      <c r="A337" s="175" t="s">
        <v>477</v>
      </c>
      <c r="B337" s="40">
        <v>874974000126</v>
      </c>
      <c r="C337" s="68" t="s">
        <v>478</v>
      </c>
      <c r="D337" s="141">
        <v>23</v>
      </c>
      <c r="E337" s="42">
        <f t="shared" si="57"/>
        <v>11.5</v>
      </c>
      <c r="F337" s="142">
        <v>1</v>
      </c>
      <c r="G337" s="143">
        <v>0</v>
      </c>
      <c r="H337" s="144">
        <f t="shared" si="50"/>
        <v>0</v>
      </c>
      <c r="I337" s="145">
        <f t="shared" si="51"/>
        <v>0</v>
      </c>
      <c r="J337" s="6"/>
    </row>
    <row r="338" spans="1:10" ht="16.5">
      <c r="A338" s="175" t="s">
        <v>479</v>
      </c>
      <c r="B338" s="40">
        <v>874974000157</v>
      </c>
      <c r="C338" s="68" t="s">
        <v>480</v>
      </c>
      <c r="D338" s="141">
        <v>14</v>
      </c>
      <c r="E338" s="42">
        <f t="shared" si="57"/>
        <v>7</v>
      </c>
      <c r="F338" s="142">
        <v>1</v>
      </c>
      <c r="G338" s="143">
        <v>0</v>
      </c>
      <c r="H338" s="144">
        <f t="shared" si="50"/>
        <v>0</v>
      </c>
      <c r="I338" s="145">
        <f t="shared" si="51"/>
        <v>0</v>
      </c>
      <c r="J338" s="6"/>
    </row>
    <row r="339" spans="1:10" ht="16.5">
      <c r="A339" s="175" t="s">
        <v>481</v>
      </c>
      <c r="B339" s="40">
        <v>874974000164</v>
      </c>
      <c r="C339" s="68" t="s">
        <v>482</v>
      </c>
      <c r="D339" s="141">
        <v>18</v>
      </c>
      <c r="E339" s="42">
        <f t="shared" si="57"/>
        <v>9</v>
      </c>
      <c r="F339" s="142">
        <v>1</v>
      </c>
      <c r="G339" s="143">
        <v>0</v>
      </c>
      <c r="H339" s="144">
        <f t="shared" si="50"/>
        <v>0</v>
      </c>
      <c r="I339" s="145">
        <f t="shared" si="51"/>
        <v>0</v>
      </c>
      <c r="J339" s="6"/>
    </row>
    <row r="340" spans="1:10" ht="16.5">
      <c r="A340" s="175" t="s">
        <v>483</v>
      </c>
      <c r="B340" s="40">
        <v>874974000171</v>
      </c>
      <c r="C340" s="68" t="s">
        <v>484</v>
      </c>
      <c r="D340" s="141">
        <v>30</v>
      </c>
      <c r="E340" s="42">
        <f t="shared" si="57"/>
        <v>15</v>
      </c>
      <c r="F340" s="142">
        <v>1</v>
      </c>
      <c r="G340" s="143">
        <v>0</v>
      </c>
      <c r="H340" s="144">
        <f t="shared" si="50"/>
        <v>0</v>
      </c>
      <c r="I340" s="145">
        <f t="shared" si="51"/>
        <v>0</v>
      </c>
      <c r="J340" s="6"/>
    </row>
    <row r="341" spans="1:10" ht="16.5">
      <c r="A341" s="175" t="s">
        <v>485</v>
      </c>
      <c r="B341" s="40">
        <v>874974000188</v>
      </c>
      <c r="C341" s="68" t="s">
        <v>486</v>
      </c>
      <c r="D341" s="141">
        <v>30</v>
      </c>
      <c r="E341" s="42">
        <f t="shared" si="57"/>
        <v>15</v>
      </c>
      <c r="F341" s="142">
        <v>1</v>
      </c>
      <c r="G341" s="143">
        <v>0</v>
      </c>
      <c r="H341" s="144">
        <f t="shared" si="50"/>
        <v>0</v>
      </c>
      <c r="I341" s="145">
        <f t="shared" si="51"/>
        <v>0</v>
      </c>
      <c r="J341" s="6"/>
    </row>
    <row r="342" spans="1:10" ht="16.5">
      <c r="A342" s="175" t="s">
        <v>487</v>
      </c>
      <c r="B342" s="40">
        <v>874974000195</v>
      </c>
      <c r="C342" s="68" t="s">
        <v>488</v>
      </c>
      <c r="D342" s="141">
        <v>60</v>
      </c>
      <c r="E342" s="42">
        <f t="shared" si="57"/>
        <v>30</v>
      </c>
      <c r="F342" s="142">
        <v>1</v>
      </c>
      <c r="G342" s="143">
        <v>0</v>
      </c>
      <c r="H342" s="144">
        <f t="shared" si="50"/>
        <v>0</v>
      </c>
      <c r="I342" s="145">
        <f t="shared" si="51"/>
        <v>0</v>
      </c>
      <c r="J342" s="6"/>
    </row>
    <row r="343" spans="1:10" ht="16.5">
      <c r="A343" s="175" t="s">
        <v>489</v>
      </c>
      <c r="B343" s="40">
        <v>874974000201</v>
      </c>
      <c r="C343" s="68" t="s">
        <v>490</v>
      </c>
      <c r="D343" s="141">
        <v>25</v>
      </c>
      <c r="E343" s="42">
        <f t="shared" si="57"/>
        <v>12.5</v>
      </c>
      <c r="F343" s="142">
        <v>1</v>
      </c>
      <c r="G343" s="143">
        <v>0</v>
      </c>
      <c r="H343" s="144">
        <f t="shared" si="50"/>
        <v>0</v>
      </c>
      <c r="I343" s="145">
        <f t="shared" si="51"/>
        <v>0</v>
      </c>
      <c r="J343" s="6"/>
    </row>
    <row r="344" spans="1:10" ht="16.5">
      <c r="A344" s="175" t="s">
        <v>491</v>
      </c>
      <c r="B344" s="40">
        <v>874974000218</v>
      </c>
      <c r="C344" s="68" t="s">
        <v>492</v>
      </c>
      <c r="D344" s="141">
        <v>22</v>
      </c>
      <c r="E344" s="42">
        <f t="shared" si="57"/>
        <v>11</v>
      </c>
      <c r="F344" s="142">
        <v>1</v>
      </c>
      <c r="G344" s="143">
        <v>0</v>
      </c>
      <c r="H344" s="144">
        <f t="shared" si="50"/>
        <v>0</v>
      </c>
      <c r="I344" s="145">
        <f t="shared" si="51"/>
        <v>0</v>
      </c>
      <c r="J344" s="6"/>
    </row>
    <row r="345" spans="1:10" ht="16.5">
      <c r="A345" s="175" t="s">
        <v>493</v>
      </c>
      <c r="B345" s="40">
        <v>874974000225</v>
      </c>
      <c r="C345" s="68" t="s">
        <v>494</v>
      </c>
      <c r="D345" s="141">
        <v>11</v>
      </c>
      <c r="E345" s="42">
        <f t="shared" si="57"/>
        <v>5.5</v>
      </c>
      <c r="F345" s="142">
        <v>1</v>
      </c>
      <c r="G345" s="143">
        <v>0</v>
      </c>
      <c r="H345" s="144">
        <f t="shared" si="50"/>
        <v>0</v>
      </c>
      <c r="I345" s="145">
        <f t="shared" si="51"/>
        <v>0</v>
      </c>
      <c r="J345" s="6"/>
    </row>
    <row r="346" spans="1:10" ht="16.5">
      <c r="A346" s="175" t="s">
        <v>495</v>
      </c>
      <c r="B346" s="40">
        <v>874974000232</v>
      </c>
      <c r="C346" s="68" t="s">
        <v>496</v>
      </c>
      <c r="D346" s="141">
        <v>14</v>
      </c>
      <c r="E346" s="42">
        <f t="shared" si="57"/>
        <v>7</v>
      </c>
      <c r="F346" s="142">
        <v>1</v>
      </c>
      <c r="G346" s="143">
        <v>0</v>
      </c>
      <c r="H346" s="144">
        <f t="shared" si="50"/>
        <v>0</v>
      </c>
      <c r="I346" s="145">
        <f t="shared" si="51"/>
        <v>0</v>
      </c>
      <c r="J346" s="6"/>
    </row>
    <row r="347" spans="1:10" ht="16.5">
      <c r="A347" s="175" t="s">
        <v>497</v>
      </c>
      <c r="B347" s="40">
        <v>874974000249</v>
      </c>
      <c r="C347" s="68" t="s">
        <v>498</v>
      </c>
      <c r="D347" s="141">
        <v>14</v>
      </c>
      <c r="E347" s="42">
        <f t="shared" si="57"/>
        <v>7</v>
      </c>
      <c r="F347" s="142">
        <v>1</v>
      </c>
      <c r="G347" s="143">
        <v>0</v>
      </c>
      <c r="H347" s="144">
        <f t="shared" si="50"/>
        <v>0</v>
      </c>
      <c r="I347" s="145">
        <f t="shared" si="51"/>
        <v>0</v>
      </c>
      <c r="J347" s="232"/>
    </row>
    <row r="348" spans="1:10" ht="16.5">
      <c r="A348" s="175" t="s">
        <v>499</v>
      </c>
      <c r="B348" s="40">
        <v>874974000256</v>
      </c>
      <c r="C348" s="68" t="s">
        <v>500</v>
      </c>
      <c r="D348" s="141">
        <v>16</v>
      </c>
      <c r="E348" s="42">
        <f t="shared" si="57"/>
        <v>8</v>
      </c>
      <c r="F348" s="142">
        <v>1</v>
      </c>
      <c r="G348" s="143">
        <v>0</v>
      </c>
      <c r="H348" s="144">
        <f t="shared" si="50"/>
        <v>0</v>
      </c>
      <c r="I348" s="145">
        <f t="shared" si="51"/>
        <v>0</v>
      </c>
      <c r="J348" s="6"/>
    </row>
    <row r="349" spans="1:10" ht="16.5">
      <c r="A349" s="175" t="s">
        <v>501</v>
      </c>
      <c r="B349" s="40">
        <v>874974000263</v>
      </c>
      <c r="C349" s="68" t="s">
        <v>502</v>
      </c>
      <c r="D349" s="141">
        <v>37</v>
      </c>
      <c r="E349" s="42">
        <f t="shared" si="57"/>
        <v>18.5</v>
      </c>
      <c r="F349" s="142">
        <v>1</v>
      </c>
      <c r="G349" s="143">
        <v>0</v>
      </c>
      <c r="H349" s="144">
        <f t="shared" si="50"/>
        <v>0</v>
      </c>
      <c r="I349" s="145">
        <f t="shared" si="51"/>
        <v>0</v>
      </c>
      <c r="J349" s="6"/>
    </row>
    <row r="350" spans="1:10" ht="16.5">
      <c r="A350" s="478" t="s">
        <v>503</v>
      </c>
      <c r="B350" s="479"/>
      <c r="C350" s="479"/>
      <c r="D350" s="479"/>
      <c r="E350" s="479"/>
      <c r="F350" s="479"/>
      <c r="G350" s="479"/>
      <c r="H350" s="479"/>
      <c r="I350" s="480"/>
      <c r="J350" s="6"/>
    </row>
    <row r="351" spans="1:10" ht="16.5">
      <c r="A351" s="175" t="s">
        <v>504</v>
      </c>
      <c r="B351" s="40">
        <v>874974000034</v>
      </c>
      <c r="C351" s="263" t="s">
        <v>505</v>
      </c>
      <c r="D351" s="141">
        <v>16</v>
      </c>
      <c r="E351" s="42">
        <f t="shared" si="57"/>
        <v>8</v>
      </c>
      <c r="F351" s="142">
        <v>1</v>
      </c>
      <c r="G351" s="143">
        <v>0</v>
      </c>
      <c r="H351" s="144">
        <f t="shared" si="50"/>
        <v>0</v>
      </c>
      <c r="I351" s="145">
        <f t="shared" si="51"/>
        <v>0</v>
      </c>
      <c r="J351" s="6"/>
    </row>
    <row r="352" spans="1:10" ht="16.5">
      <c r="A352" s="175" t="s">
        <v>506</v>
      </c>
      <c r="B352" s="40">
        <v>874974000072</v>
      </c>
      <c r="C352" s="68" t="s">
        <v>507</v>
      </c>
      <c r="D352" s="141">
        <v>21</v>
      </c>
      <c r="E352" s="42">
        <f>D352/2</f>
        <v>10.5</v>
      </c>
      <c r="F352" s="142">
        <v>1</v>
      </c>
      <c r="G352" s="143">
        <v>0</v>
      </c>
      <c r="H352" s="144">
        <f>G352*D352</f>
        <v>0</v>
      </c>
      <c r="I352" s="145">
        <f>G352*E352</f>
        <v>0</v>
      </c>
      <c r="J352" s="6"/>
    </row>
    <row r="353" spans="1:10" ht="16.5">
      <c r="A353" s="264" t="s">
        <v>508</v>
      </c>
      <c r="B353" s="265">
        <v>87494000096</v>
      </c>
      <c r="C353" s="263" t="s">
        <v>509</v>
      </c>
      <c r="D353" s="226">
        <v>23</v>
      </c>
      <c r="E353" s="42">
        <f>D353/2</f>
        <v>11.5</v>
      </c>
      <c r="F353" s="228">
        <v>1</v>
      </c>
      <c r="G353" s="143">
        <v>0</v>
      </c>
      <c r="H353" s="229">
        <f>G353*D353</f>
        <v>0</v>
      </c>
      <c r="I353" s="230">
        <f>G353*E353</f>
        <v>0</v>
      </c>
      <c r="J353" s="6"/>
    </row>
    <row r="354" spans="1:10" ht="16.5">
      <c r="A354" s="175" t="s">
        <v>510</v>
      </c>
      <c r="B354" s="40">
        <v>874974000102</v>
      </c>
      <c r="C354" s="68" t="s">
        <v>511</v>
      </c>
      <c r="D354" s="141">
        <v>30</v>
      </c>
      <c r="E354" s="42">
        <f t="shared" si="57"/>
        <v>15</v>
      </c>
      <c r="F354" s="142">
        <v>1</v>
      </c>
      <c r="G354" s="143">
        <v>0</v>
      </c>
      <c r="H354" s="144">
        <f t="shared" si="50"/>
        <v>0</v>
      </c>
      <c r="I354" s="145">
        <f t="shared" si="51"/>
        <v>0</v>
      </c>
      <c r="J354" s="6"/>
    </row>
    <row r="355" spans="1:10" ht="16.5">
      <c r="A355" s="176" t="s">
        <v>512</v>
      </c>
      <c r="B355" s="40">
        <v>874974003233</v>
      </c>
      <c r="C355" s="68" t="s">
        <v>513</v>
      </c>
      <c r="D355" s="141">
        <v>30</v>
      </c>
      <c r="E355" s="42">
        <f t="shared" si="57"/>
        <v>15</v>
      </c>
      <c r="F355" s="142">
        <v>1</v>
      </c>
      <c r="G355" s="143">
        <v>0</v>
      </c>
      <c r="H355" s="144">
        <f t="shared" si="50"/>
        <v>0</v>
      </c>
      <c r="I355" s="145">
        <f t="shared" si="51"/>
        <v>0</v>
      </c>
      <c r="J355" s="6"/>
    </row>
    <row r="356" spans="1:10" ht="16.5">
      <c r="A356" s="176" t="s">
        <v>514</v>
      </c>
      <c r="B356" s="40">
        <v>874974003226</v>
      </c>
      <c r="C356" s="68" t="s">
        <v>515</v>
      </c>
      <c r="D356" s="141">
        <v>25</v>
      </c>
      <c r="E356" s="74">
        <f t="shared" si="57"/>
        <v>12.5</v>
      </c>
      <c r="F356" s="142">
        <v>1</v>
      </c>
      <c r="G356" s="143">
        <v>0</v>
      </c>
      <c r="H356" s="144">
        <f t="shared" si="50"/>
        <v>0</v>
      </c>
      <c r="I356" s="145">
        <f t="shared" si="51"/>
        <v>0</v>
      </c>
      <c r="J356" s="6"/>
    </row>
    <row r="357" spans="1:10" ht="16.5">
      <c r="A357" s="176" t="s">
        <v>516</v>
      </c>
      <c r="B357" s="40">
        <v>874974006739</v>
      </c>
      <c r="C357" s="266" t="s">
        <v>517</v>
      </c>
      <c r="D357" s="267">
        <v>37</v>
      </c>
      <c r="E357" s="227">
        <f t="shared" si="57"/>
        <v>18.5</v>
      </c>
      <c r="F357" s="268">
        <v>1</v>
      </c>
      <c r="G357" s="143">
        <v>0</v>
      </c>
      <c r="H357" s="229">
        <f t="shared" si="50"/>
        <v>0</v>
      </c>
      <c r="I357" s="230">
        <f t="shared" si="51"/>
        <v>0</v>
      </c>
      <c r="J357" s="6"/>
    </row>
    <row r="358" spans="1:10" ht="16.5">
      <c r="A358" s="176" t="s">
        <v>518</v>
      </c>
      <c r="B358" s="40">
        <v>874974004179</v>
      </c>
      <c r="C358" s="266" t="s">
        <v>519</v>
      </c>
      <c r="D358" s="269">
        <v>10</v>
      </c>
      <c r="E358" s="67">
        <f>D358/2</f>
        <v>5</v>
      </c>
      <c r="F358" s="270">
        <v>1</v>
      </c>
      <c r="G358" s="143">
        <v>0</v>
      </c>
      <c r="H358" s="144">
        <f>G358*D358</f>
        <v>0</v>
      </c>
      <c r="I358" s="145">
        <f>G358*E358</f>
        <v>0</v>
      </c>
      <c r="J358" s="6"/>
    </row>
    <row r="359" spans="1:10" ht="16.5">
      <c r="A359" s="176" t="s">
        <v>520</v>
      </c>
      <c r="B359" s="40">
        <v>874974004193</v>
      </c>
      <c r="C359" s="170" t="s">
        <v>521</v>
      </c>
      <c r="D359" s="67">
        <v>99</v>
      </c>
      <c r="E359" s="67">
        <f t="shared" si="57"/>
        <v>49.5</v>
      </c>
      <c r="F359" s="270">
        <v>1</v>
      </c>
      <c r="G359" s="143">
        <v>0</v>
      </c>
      <c r="H359" s="144">
        <f>G359*D359</f>
        <v>0</v>
      </c>
      <c r="I359" s="145">
        <f>G359*E359</f>
        <v>0</v>
      </c>
      <c r="J359" s="6"/>
    </row>
    <row r="360" spans="1:10" ht="16.5">
      <c r="A360" s="481" t="s">
        <v>522</v>
      </c>
      <c r="B360" s="482"/>
      <c r="C360" s="482"/>
      <c r="D360" s="482"/>
      <c r="E360" s="482"/>
      <c r="F360" s="483"/>
      <c r="G360" s="48">
        <f>SUM(G297:G359)</f>
        <v>0</v>
      </c>
      <c r="H360" s="49">
        <f>SUM(H297:H359)</f>
        <v>0</v>
      </c>
      <c r="I360" s="50">
        <f>SUM(I297:I359)</f>
        <v>0</v>
      </c>
      <c r="J360" s="6"/>
    </row>
    <row r="361" spans="1:10" ht="16.5">
      <c r="A361" s="484"/>
      <c r="B361" s="485"/>
      <c r="C361" s="485"/>
      <c r="D361" s="485"/>
      <c r="E361" s="485"/>
      <c r="F361" s="485"/>
      <c r="G361" s="485"/>
      <c r="H361" s="485"/>
      <c r="I361" s="486"/>
      <c r="J361" s="6"/>
    </row>
    <row r="362" spans="1:10" ht="16.5">
      <c r="A362" s="487" t="s">
        <v>523</v>
      </c>
      <c r="B362" s="488"/>
      <c r="C362" s="488"/>
      <c r="D362" s="488"/>
      <c r="E362" s="488"/>
      <c r="F362" s="488"/>
      <c r="G362" s="488"/>
      <c r="H362" s="488"/>
      <c r="I362" s="489"/>
      <c r="J362" s="6"/>
    </row>
    <row r="363" spans="1:10" ht="16.5">
      <c r="A363" s="336">
        <v>8252</v>
      </c>
      <c r="B363" s="171">
        <v>874974008252</v>
      </c>
      <c r="C363" s="271" t="s">
        <v>524</v>
      </c>
      <c r="D363" s="272">
        <v>8</v>
      </c>
      <c r="E363" s="272">
        <v>4</v>
      </c>
      <c r="F363" s="273">
        <v>1</v>
      </c>
      <c r="G363" s="171">
        <v>0</v>
      </c>
      <c r="H363" s="274">
        <f aca="true" t="shared" si="58" ref="H363:H372">G363*D363</f>
        <v>0</v>
      </c>
      <c r="I363" s="337">
        <f aca="true" t="shared" si="59" ref="I363:I372">G363*E363</f>
        <v>0</v>
      </c>
      <c r="J363" s="6"/>
    </row>
    <row r="364" spans="1:10" ht="16.5">
      <c r="A364" s="336">
        <v>8269</v>
      </c>
      <c r="B364" s="171">
        <v>874974008269</v>
      </c>
      <c r="C364" s="271" t="s">
        <v>525</v>
      </c>
      <c r="D364" s="272">
        <v>8</v>
      </c>
      <c r="E364" s="272">
        <v>4</v>
      </c>
      <c r="F364" s="273">
        <v>1</v>
      </c>
      <c r="G364" s="171">
        <v>0</v>
      </c>
      <c r="H364" s="274">
        <f t="shared" si="58"/>
        <v>0</v>
      </c>
      <c r="I364" s="337">
        <f t="shared" si="59"/>
        <v>0</v>
      </c>
      <c r="J364" s="6"/>
    </row>
    <row r="365" spans="1:10" ht="16.5">
      <c r="A365" s="336">
        <v>8276</v>
      </c>
      <c r="B365" s="171">
        <v>874974008276</v>
      </c>
      <c r="C365" s="271" t="s">
        <v>526</v>
      </c>
      <c r="D365" s="272">
        <v>8</v>
      </c>
      <c r="E365" s="272">
        <v>4</v>
      </c>
      <c r="F365" s="273">
        <v>1</v>
      </c>
      <c r="G365" s="171">
        <v>0</v>
      </c>
      <c r="H365" s="274">
        <f t="shared" si="58"/>
        <v>0</v>
      </c>
      <c r="I365" s="337">
        <f t="shared" si="59"/>
        <v>0</v>
      </c>
      <c r="J365" s="6"/>
    </row>
    <row r="366" spans="1:10" ht="16.5">
      <c r="A366" s="336">
        <v>8283</v>
      </c>
      <c r="B366" s="171">
        <v>874974008283</v>
      </c>
      <c r="C366" s="271" t="s">
        <v>527</v>
      </c>
      <c r="D366" s="272">
        <v>8</v>
      </c>
      <c r="E366" s="272">
        <v>4</v>
      </c>
      <c r="F366" s="273">
        <v>1</v>
      </c>
      <c r="G366" s="171">
        <v>0</v>
      </c>
      <c r="H366" s="274">
        <f t="shared" si="58"/>
        <v>0</v>
      </c>
      <c r="I366" s="337">
        <f t="shared" si="59"/>
        <v>0</v>
      </c>
      <c r="J366" s="6"/>
    </row>
    <row r="367" spans="1:10" ht="16.5">
      <c r="A367" s="336">
        <v>8290</v>
      </c>
      <c r="B367" s="171">
        <v>874974008290</v>
      </c>
      <c r="C367" s="271" t="s">
        <v>528</v>
      </c>
      <c r="D367" s="272">
        <v>8</v>
      </c>
      <c r="E367" s="272">
        <v>4</v>
      </c>
      <c r="F367" s="273">
        <v>1</v>
      </c>
      <c r="G367" s="171">
        <v>0</v>
      </c>
      <c r="H367" s="274">
        <f t="shared" si="58"/>
        <v>0</v>
      </c>
      <c r="I367" s="337">
        <f t="shared" si="59"/>
        <v>0</v>
      </c>
      <c r="J367" s="6"/>
    </row>
    <row r="368" spans="1:10" ht="16.5">
      <c r="A368" s="336">
        <v>8306</v>
      </c>
      <c r="B368" s="171">
        <v>874974008306</v>
      </c>
      <c r="C368" s="271" t="s">
        <v>529</v>
      </c>
      <c r="D368" s="272">
        <v>8</v>
      </c>
      <c r="E368" s="272">
        <v>4</v>
      </c>
      <c r="F368" s="273">
        <v>1</v>
      </c>
      <c r="G368" s="171">
        <v>0</v>
      </c>
      <c r="H368" s="274">
        <f t="shared" si="58"/>
        <v>0</v>
      </c>
      <c r="I368" s="337">
        <f t="shared" si="59"/>
        <v>0</v>
      </c>
      <c r="J368" s="106"/>
    </row>
    <row r="369" spans="1:10" ht="16.5">
      <c r="A369" s="336">
        <v>8313</v>
      </c>
      <c r="B369" s="171">
        <v>874974008313</v>
      </c>
      <c r="C369" s="271" t="s">
        <v>530</v>
      </c>
      <c r="D369" s="272">
        <v>8</v>
      </c>
      <c r="E369" s="272">
        <v>4</v>
      </c>
      <c r="F369" s="273">
        <v>1</v>
      </c>
      <c r="G369" s="171">
        <v>0</v>
      </c>
      <c r="H369" s="274">
        <f t="shared" si="58"/>
        <v>0</v>
      </c>
      <c r="I369" s="337">
        <f t="shared" si="59"/>
        <v>0</v>
      </c>
      <c r="J369" s="106"/>
    </row>
    <row r="370" spans="1:10" ht="16.5">
      <c r="A370" s="336">
        <v>8320</v>
      </c>
      <c r="B370" s="171">
        <v>874974008320</v>
      </c>
      <c r="C370" s="271" t="s">
        <v>531</v>
      </c>
      <c r="D370" s="272">
        <v>8</v>
      </c>
      <c r="E370" s="272">
        <v>4</v>
      </c>
      <c r="F370" s="273">
        <v>1</v>
      </c>
      <c r="G370" s="171">
        <v>0</v>
      </c>
      <c r="H370" s="274">
        <f t="shared" si="58"/>
        <v>0</v>
      </c>
      <c r="I370" s="337">
        <f t="shared" si="59"/>
        <v>0</v>
      </c>
      <c r="J370" s="124"/>
    </row>
    <row r="371" spans="1:10" ht="16.5">
      <c r="A371" s="336">
        <v>8337</v>
      </c>
      <c r="B371" s="171">
        <v>874974008337</v>
      </c>
      <c r="C371" s="271" t="s">
        <v>532</v>
      </c>
      <c r="D371" s="272">
        <v>8</v>
      </c>
      <c r="E371" s="272">
        <v>4</v>
      </c>
      <c r="F371" s="273">
        <v>1</v>
      </c>
      <c r="G371" s="171">
        <v>0</v>
      </c>
      <c r="H371" s="274">
        <f t="shared" si="58"/>
        <v>0</v>
      </c>
      <c r="I371" s="337">
        <f t="shared" si="59"/>
        <v>0</v>
      </c>
      <c r="J371" s="124"/>
    </row>
    <row r="372" spans="1:10" ht="16.5">
      <c r="A372" s="336">
        <v>8344</v>
      </c>
      <c r="B372" s="171">
        <v>874974008344</v>
      </c>
      <c r="C372" s="271" t="s">
        <v>533</v>
      </c>
      <c r="D372" s="272">
        <v>8</v>
      </c>
      <c r="E372" s="272">
        <v>4</v>
      </c>
      <c r="F372" s="273">
        <v>1</v>
      </c>
      <c r="G372" s="171">
        <v>0</v>
      </c>
      <c r="H372" s="274">
        <f t="shared" si="58"/>
        <v>0</v>
      </c>
      <c r="I372" s="337">
        <f t="shared" si="59"/>
        <v>0</v>
      </c>
      <c r="J372" s="106"/>
    </row>
    <row r="373" spans="1:10" ht="16.5">
      <c r="A373" s="490" t="s">
        <v>534</v>
      </c>
      <c r="B373" s="491"/>
      <c r="C373" s="491"/>
      <c r="D373" s="491"/>
      <c r="E373" s="491"/>
      <c r="F373" s="492"/>
      <c r="G373" s="48">
        <f>SUM(G363:G372)</f>
        <v>0</v>
      </c>
      <c r="H373" s="275">
        <f>SUM(H363:H372)</f>
        <v>0</v>
      </c>
      <c r="I373" s="276">
        <f>SUM(I363:I372)</f>
        <v>0</v>
      </c>
      <c r="J373" s="106"/>
    </row>
    <row r="374" spans="1:10" ht="16.5">
      <c r="A374" s="467" t="s">
        <v>535</v>
      </c>
      <c r="B374" s="468"/>
      <c r="C374" s="468"/>
      <c r="D374" s="468"/>
      <c r="E374" s="468"/>
      <c r="F374" s="468"/>
      <c r="G374" s="468"/>
      <c r="H374" s="468"/>
      <c r="I374" s="469"/>
      <c r="J374" s="106"/>
    </row>
    <row r="375" spans="1:10" ht="16.5">
      <c r="A375" s="277">
        <v>8429</v>
      </c>
      <c r="B375" s="278">
        <v>874974008429</v>
      </c>
      <c r="C375" s="279" t="s">
        <v>536</v>
      </c>
      <c r="D375" s="280">
        <v>299</v>
      </c>
      <c r="E375" s="120">
        <f>D375/2</f>
        <v>149.5</v>
      </c>
      <c r="F375" s="281">
        <v>1</v>
      </c>
      <c r="G375" s="181">
        <v>0</v>
      </c>
      <c r="H375" s="282">
        <f>G375*D375</f>
        <v>0</v>
      </c>
      <c r="I375" s="283">
        <f>G375*E375</f>
        <v>0</v>
      </c>
      <c r="J375" s="6"/>
    </row>
    <row r="376" spans="1:10" ht="16.5">
      <c r="A376" s="277">
        <v>9000</v>
      </c>
      <c r="B376" s="278"/>
      <c r="C376" s="279" t="s">
        <v>537</v>
      </c>
      <c r="D376" s="280">
        <v>80</v>
      </c>
      <c r="E376" s="120">
        <v>68</v>
      </c>
      <c r="F376" s="281">
        <v>1</v>
      </c>
      <c r="G376" s="284">
        <v>0</v>
      </c>
      <c r="H376" s="282">
        <f>G376*D376</f>
        <v>0</v>
      </c>
      <c r="I376" s="283">
        <f>G376*E376</f>
        <v>0</v>
      </c>
      <c r="J376" s="6"/>
    </row>
    <row r="377" spans="1:10" ht="16.5">
      <c r="A377" s="277">
        <v>9001</v>
      </c>
      <c r="B377" s="278"/>
      <c r="C377" s="279" t="s">
        <v>538</v>
      </c>
      <c r="D377" s="280">
        <v>235</v>
      </c>
      <c r="E377" s="120">
        <v>199.75</v>
      </c>
      <c r="F377" s="281">
        <v>1</v>
      </c>
      <c r="G377" s="284">
        <v>0</v>
      </c>
      <c r="H377" s="282">
        <f>G377*D377</f>
        <v>0</v>
      </c>
      <c r="I377" s="283">
        <f>G377*E377</f>
        <v>0</v>
      </c>
      <c r="J377" s="6"/>
    </row>
    <row r="378" spans="1:10" ht="16.5">
      <c r="A378" s="285">
        <v>8436</v>
      </c>
      <c r="B378" s="286">
        <v>87494008436</v>
      </c>
      <c r="C378" s="287" t="s">
        <v>539</v>
      </c>
      <c r="D378" s="288">
        <v>7.5</v>
      </c>
      <c r="E378" s="289">
        <v>6.38</v>
      </c>
      <c r="F378" s="290">
        <v>1</v>
      </c>
      <c r="G378" s="291">
        <v>0</v>
      </c>
      <c r="H378" s="292">
        <f>G378*D378</f>
        <v>0</v>
      </c>
      <c r="I378" s="293">
        <f>G378*E378</f>
        <v>0</v>
      </c>
      <c r="J378" s="320"/>
    </row>
    <row r="379" spans="1:10" ht="16.5">
      <c r="A379" s="285">
        <v>9002</v>
      </c>
      <c r="B379" s="286"/>
      <c r="C379" s="287" t="s">
        <v>540</v>
      </c>
      <c r="D379" s="288">
        <v>25.5</v>
      </c>
      <c r="E379" s="294">
        <v>21.68</v>
      </c>
      <c r="F379" s="290">
        <v>1</v>
      </c>
      <c r="G379" s="291">
        <v>0</v>
      </c>
      <c r="H379" s="292">
        <f>G379*D379</f>
        <v>0</v>
      </c>
      <c r="I379" s="293">
        <f>G379*E379</f>
        <v>0</v>
      </c>
      <c r="J379" s="6"/>
    </row>
    <row r="380" spans="1:9" ht="16.5">
      <c r="A380" s="470" t="s">
        <v>541</v>
      </c>
      <c r="B380" s="471"/>
      <c r="C380" s="471"/>
      <c r="D380" s="471"/>
      <c r="E380" s="471"/>
      <c r="F380" s="471"/>
      <c r="G380" s="295">
        <f>SUM(G373:G377)</f>
        <v>0</v>
      </c>
      <c r="H380" s="296">
        <f>SUM(H373:H377)</f>
        <v>0</v>
      </c>
      <c r="I380" s="297">
        <f>SUM(I373:I377)</f>
        <v>0</v>
      </c>
    </row>
    <row r="381" spans="1:9" ht="16.5">
      <c r="A381" s="298"/>
      <c r="B381" s="299"/>
      <c r="C381" s="300"/>
      <c r="D381" s="301"/>
      <c r="E381" s="302"/>
      <c r="F381" s="299"/>
      <c r="G381" s="303"/>
      <c r="H381" s="304"/>
      <c r="I381" s="305"/>
    </row>
    <row r="382" spans="1:9" ht="16.5">
      <c r="A382" s="306"/>
      <c r="B382" s="307"/>
      <c r="C382" s="308"/>
      <c r="D382" s="308"/>
      <c r="E382" s="309"/>
      <c r="F382" s="308"/>
      <c r="G382" s="310"/>
      <c r="H382" s="311"/>
      <c r="I382" s="312"/>
    </row>
    <row r="383" spans="1:9" ht="17.25" thickBot="1">
      <c r="A383" s="472"/>
      <c r="B383" s="473"/>
      <c r="C383" s="473"/>
      <c r="D383" s="473"/>
      <c r="E383" s="473"/>
      <c r="F383" s="473"/>
      <c r="G383" s="473"/>
      <c r="H383" s="473"/>
      <c r="I383" s="474"/>
    </row>
    <row r="384" spans="1:9" ht="16.5" thickBot="1">
      <c r="A384" s="313" t="s">
        <v>542</v>
      </c>
      <c r="B384" s="314"/>
      <c r="C384" s="315"/>
      <c r="D384" s="316"/>
      <c r="E384" s="316"/>
      <c r="F384" s="317"/>
      <c r="G384" s="317">
        <f>SUM(G22,G117,G219,G258,G294,G360,G373)</f>
        <v>0</v>
      </c>
      <c r="H384" s="318">
        <f>SUM(H20:H379)</f>
        <v>0</v>
      </c>
      <c r="I384" s="319">
        <f>SUM(I20:I380)</f>
        <v>0</v>
      </c>
    </row>
    <row r="385" spans="1:9" ht="15">
      <c r="A385" s="321"/>
      <c r="B385" s="322"/>
      <c r="C385" s="6"/>
      <c r="D385" s="6"/>
      <c r="E385" s="57"/>
      <c r="F385" s="6"/>
      <c r="G385" s="6"/>
      <c r="H385" s="323"/>
      <c r="I385" s="6"/>
    </row>
  </sheetData>
  <sheetProtection password="E681" sheet="1" objects="1" scenarios="1"/>
  <mergeCells count="76">
    <mergeCell ref="A373:F373"/>
    <mergeCell ref="A1:C1"/>
    <mergeCell ref="D1:F1"/>
    <mergeCell ref="B4:I4"/>
    <mergeCell ref="B5:I5"/>
    <mergeCell ref="B6:I6"/>
    <mergeCell ref="A2:B2"/>
    <mergeCell ref="A296:I296"/>
    <mergeCell ref="A320:I320"/>
    <mergeCell ref="A374:I374"/>
    <mergeCell ref="A380:F380"/>
    <mergeCell ref="A383:I383"/>
    <mergeCell ref="A327:I327"/>
    <mergeCell ref="A350:I350"/>
    <mergeCell ref="A360:F360"/>
    <mergeCell ref="A361:I361"/>
    <mergeCell ref="A362:I362"/>
    <mergeCell ref="A261:I261"/>
    <mergeCell ref="A270:I270"/>
    <mergeCell ref="A275:I275"/>
    <mergeCell ref="A282:I282"/>
    <mergeCell ref="A287:I287"/>
    <mergeCell ref="A294:B294"/>
    <mergeCell ref="C294:F294"/>
    <mergeCell ref="A222:I222"/>
    <mergeCell ref="A238:I238"/>
    <mergeCell ref="A254:I254"/>
    <mergeCell ref="A258:B258"/>
    <mergeCell ref="C258:F258"/>
    <mergeCell ref="A260:I260"/>
    <mergeCell ref="A177:I177"/>
    <mergeCell ref="A206:I206"/>
    <mergeCell ref="A213:I213"/>
    <mergeCell ref="C219:F219"/>
    <mergeCell ref="A220:I220"/>
    <mergeCell ref="A221:I221"/>
    <mergeCell ref="C117:F117"/>
    <mergeCell ref="B118:I118"/>
    <mergeCell ref="A119:I119"/>
    <mergeCell ref="A120:I120"/>
    <mergeCell ref="A134:I134"/>
    <mergeCell ref="A148:I148"/>
    <mergeCell ref="A76:I76"/>
    <mergeCell ref="A83:I83"/>
    <mergeCell ref="A86:I86"/>
    <mergeCell ref="A95:I95"/>
    <mergeCell ref="A104:I104"/>
    <mergeCell ref="A111:I111"/>
    <mergeCell ref="A19:I19"/>
    <mergeCell ref="C22:F22"/>
    <mergeCell ref="A24:I24"/>
    <mergeCell ref="A25:I25"/>
    <mergeCell ref="A42:I42"/>
    <mergeCell ref="A59:I59"/>
    <mergeCell ref="A13:B13"/>
    <mergeCell ref="C13:E13"/>
    <mergeCell ref="C14:E14"/>
    <mergeCell ref="F14:G14"/>
    <mergeCell ref="H14:I14"/>
    <mergeCell ref="C15:E15"/>
    <mergeCell ref="F15:G15"/>
    <mergeCell ref="H15:I15"/>
    <mergeCell ref="A10:B10"/>
    <mergeCell ref="C10:E10"/>
    <mergeCell ref="G10:I10"/>
    <mergeCell ref="C11:E11"/>
    <mergeCell ref="G11:I11"/>
    <mergeCell ref="A12:B12"/>
    <mergeCell ref="C12:E12"/>
    <mergeCell ref="G12:I12"/>
    <mergeCell ref="A7:I7"/>
    <mergeCell ref="A8:B8"/>
    <mergeCell ref="C8:E8"/>
    <mergeCell ref="G8:I8"/>
    <mergeCell ref="C9:E9"/>
    <mergeCell ref="G9:I9"/>
  </mergeCells>
  <printOptions/>
  <pageMargins left="0.7" right="0.7" top="0.75" bottom="0.75" header="0.3" footer="0.3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lauralee</dc:creator>
  <cp:keywords/>
  <dc:description/>
  <cp:lastModifiedBy>lauraleebiz</cp:lastModifiedBy>
  <dcterms:created xsi:type="dcterms:W3CDTF">2012-03-21T18:27:20Z</dcterms:created>
  <dcterms:modified xsi:type="dcterms:W3CDTF">2013-03-13T20:35:35Z</dcterms:modified>
  <cp:category/>
  <cp:version/>
  <cp:contentType/>
  <cp:contentStatus/>
</cp:coreProperties>
</file>