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accesorry line order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<sst xmlns="http://schemas.openxmlformats.org/spreadsheetml/2006/main" count="64" uniqueCount="64">
  <si>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r>
      <t xml:space="preserve">MUDshop accesorry line*                 </t>
    </r>
    <r>
      <rPr>
        <b/>
        <sz val="11"/>
        <rFont val="Arial Narrow"/>
        <family val="2"/>
      </rPr>
      <t>INTRODUCTORY OFFER $349.00   (retail value $756.75)</t>
    </r>
  </si>
  <si>
    <t>BUSINESS NAME</t>
  </si>
  <si>
    <t>ORDER DATE</t>
  </si>
  <si>
    <t>SHIP TO ADDRESS</t>
  </si>
  <si>
    <t xml:space="preserve"> SHIP DATE</t>
  </si>
  <si>
    <t>CITY, STATE, ZIP</t>
  </si>
  <si>
    <t>CANCEL DATE</t>
  </si>
  <si>
    <t>CONTACT PERSON</t>
  </si>
  <si>
    <t>SHIPPING SERVICE</t>
  </si>
  <si>
    <t>TELEPHONE</t>
  </si>
  <si>
    <t>PAYMENT TYPE</t>
  </si>
  <si>
    <t>EMAIL</t>
  </si>
  <si>
    <t xml:space="preserve"> RETAIL TOTAL</t>
  </si>
  <si>
    <t>CUSTOMER PO #</t>
  </si>
  <si>
    <t xml:space="preserve"> WHOLESALE TOTAL</t>
  </si>
  <si>
    <t>SALES TAX ID #</t>
  </si>
  <si>
    <t>Opening order includes retail display unit, peg board hooks and qty 3 of each retail SKU.</t>
  </si>
  <si>
    <t>ITEM
 NUMBER</t>
  </si>
  <si>
    <t>UPC
CODE</t>
  </si>
  <si>
    <t>ITEM DESCRIPTION</t>
  </si>
  <si>
    <t>USSRP</t>
  </si>
  <si>
    <t>WHOLESALE</t>
  </si>
  <si>
    <t>ORDER
MULTIPLE</t>
  </si>
  <si>
    <t>QTY
ORDERED
 (Pieces)</t>
  </si>
  <si>
    <t xml:space="preserve"> TOTAL 
RETAIL</t>
  </si>
  <si>
    <t>TOTAL 
WHOLESALE</t>
  </si>
  <si>
    <t xml:space="preserve">ACCESSORIES  </t>
  </si>
  <si>
    <t>MUDshop accessories line</t>
  </si>
  <si>
    <t>MASCARA WANDS (25 pack)</t>
  </si>
  <si>
    <t>MANICURE SCISSORS</t>
  </si>
  <si>
    <t>HAIR SCISSORS</t>
  </si>
  <si>
    <t>TWEEZERS</t>
  </si>
  <si>
    <t>POWDER PUFF (2 pack)</t>
  </si>
  <si>
    <t>EYELASH CURLER</t>
  </si>
  <si>
    <t>ORANGEWOOD STICKS (3pc pack)</t>
  </si>
  <si>
    <t>WAX PAPER PALETTE</t>
  </si>
  <si>
    <t>EMPTY SPRAY BOTTLE</t>
  </si>
  <si>
    <t>35 WELL EMPTY FDT/LIP PALETTE</t>
  </si>
  <si>
    <t>STAINLESS MIXING PALETTE</t>
  </si>
  <si>
    <t>STAINLESS PALETTE KNIFE</t>
  </si>
  <si>
    <t>PENCIL SHARPENER</t>
  </si>
  <si>
    <t>ACCESSORIES SUB-TOTAL</t>
  </si>
  <si>
    <t>FALSE EYE LASHES</t>
  </si>
  <si>
    <t>EYE LASHES 101</t>
  </si>
  <si>
    <t>EYE LASHES 102</t>
  </si>
  <si>
    <t>EYE LASHES 103</t>
  </si>
  <si>
    <t>EYE LASHES 104</t>
  </si>
  <si>
    <t>EYE LASHES 105</t>
  </si>
  <si>
    <t>EYE LASHES 106</t>
  </si>
  <si>
    <t>EYE LASHES 107</t>
  </si>
  <si>
    <t>EYE LASHES 201</t>
  </si>
  <si>
    <t>EYE LASHES 202</t>
  </si>
  <si>
    <t>EYE LASHES 301</t>
  </si>
  <si>
    <t>FALSE EYE LASHES CATEGORY SUB-TOTAL</t>
  </si>
  <si>
    <t>ORDER TOTAL</t>
  </si>
  <si>
    <t>order total retail value</t>
  </si>
  <si>
    <t>order total  wholesale value</t>
  </si>
  <si>
    <t>sales representative:</t>
  </si>
  <si>
    <t>email:</t>
  </si>
  <si>
    <t>telephone:</t>
  </si>
  <si>
    <t>fax:</t>
  </si>
  <si>
    <r>
      <rPr>
        <b/>
        <sz val="16"/>
        <color indexed="36"/>
        <rFont val="Century Gothic"/>
        <family val="2"/>
      </rPr>
      <t xml:space="preserve"> THE</t>
    </r>
    <r>
      <rPr>
        <b/>
        <sz val="16"/>
        <rFont val="Century Gothic"/>
        <family val="2"/>
      </rPr>
      <t xml:space="preserve"> </t>
    </r>
    <r>
      <rPr>
        <sz val="16"/>
        <color indexed="36"/>
        <rFont val="Century Gothic"/>
        <family val="2"/>
      </rPr>
      <t>BEAUTY</t>
    </r>
    <r>
      <rPr>
        <b/>
        <sz val="16"/>
        <color indexed="36"/>
        <rFont val="Century Gothic"/>
        <family val="2"/>
      </rPr>
      <t xml:space="preserve"> </t>
    </r>
    <r>
      <rPr>
        <b/>
        <sz val="16"/>
        <color indexed="23"/>
        <rFont val="Century Gothic"/>
        <family val="2"/>
      </rPr>
      <t>sales group</t>
    </r>
  </si>
  <si>
    <t>A source for the best beauty brands</t>
  </si>
  <si>
    <t>MUDshop accessory line*           introductury offer $349.00   (retail value $756.75)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</si>
</sst>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\ ;&quot; $(&quot;#,##0.00\);&quot; $-&quot;#\ ;@\ "/>
    <numFmt numFmtId="165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Narrow"/>
      <family val="2"/>
    </font>
    <font>
      <b/>
      <sz val="11"/>
      <color indexed="14"/>
      <name val="Arial Narrow"/>
      <family val="2"/>
    </font>
    <font>
      <b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6"/>
      <name val="Century Gothic"/>
      <family val="2"/>
    </font>
    <font>
      <b/>
      <sz val="16"/>
      <color indexed="36"/>
      <name val="Century Gothic"/>
      <family val="2"/>
    </font>
    <font>
      <sz val="16"/>
      <color indexed="36"/>
      <name val="Century Gothic"/>
      <family val="2"/>
    </font>
    <font>
      <b/>
      <sz val="16"/>
      <color indexed="23"/>
      <name val="Century Gothic"/>
      <family val="2"/>
    </font>
    <font>
      <b/>
      <sz val="11"/>
      <color indexed="23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49998000264167786"/>
      <name val="Calibri"/>
      <family val="2"/>
    </font>
    <font>
      <b/>
      <sz val="11"/>
      <color rgb="FFFF0000"/>
      <name val="Arial Narrow"/>
      <family val="2"/>
    </font>
    <font>
      <b/>
      <sz val="11"/>
      <color rgb="FFFF00FF"/>
      <name val="Arial Narrow"/>
      <family val="2"/>
    </font>
    <font>
      <b/>
      <sz val="11"/>
      <color theme="1" tint="0.49998000264167786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 style="thin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1" fontId="4" fillId="33" borderId="10" xfId="44" applyNumberFormat="1" applyFont="1" applyFill="1" applyBorder="1" applyAlignment="1" applyProtection="1">
      <alignment horizontal="left" vertical="center"/>
      <protection/>
    </xf>
    <xf numFmtId="164" fontId="5" fillId="33" borderId="10" xfId="44" applyNumberFormat="1" applyFont="1" applyFill="1" applyBorder="1" applyAlignment="1" applyProtection="1">
      <alignment horizontal="left" vertical="center"/>
      <protection/>
    </xf>
    <xf numFmtId="164" fontId="5" fillId="33" borderId="11" xfId="44" applyNumberFormat="1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1" fontId="6" fillId="33" borderId="12" xfId="0" applyNumberFormat="1" applyFont="1" applyFill="1" applyBorder="1" applyAlignment="1" applyProtection="1">
      <alignment vertical="center"/>
      <protection/>
    </xf>
    <xf numFmtId="164" fontId="3" fillId="33" borderId="0" xfId="44" applyNumberFormat="1" applyFont="1" applyFill="1" applyBorder="1" applyAlignment="1" applyProtection="1">
      <alignment horizontal="center" vertical="center"/>
      <protection/>
    </xf>
    <xf numFmtId="1" fontId="3" fillId="33" borderId="0" xfId="44" applyNumberFormat="1" applyFont="1" applyFill="1" applyBorder="1" applyAlignment="1" applyProtection="1">
      <alignment horizontal="center" vertical="center"/>
      <protection/>
    </xf>
    <xf numFmtId="164" fontId="3" fillId="33" borderId="0" xfId="44" applyNumberFormat="1" applyFont="1" applyFill="1" applyBorder="1" applyAlignment="1" applyProtection="1">
      <alignment vertical="center"/>
      <protection locked="0"/>
    </xf>
    <xf numFmtId="164" fontId="3" fillId="33" borderId="14" xfId="44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/>
    </xf>
    <xf numFmtId="1" fontId="6" fillId="33" borderId="16" xfId="0" applyNumberFormat="1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1" fontId="6" fillId="33" borderId="18" xfId="0" applyNumberFormat="1" applyFont="1" applyFill="1" applyBorder="1" applyAlignment="1" applyProtection="1">
      <alignment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1" fontId="7" fillId="34" borderId="20" xfId="0" applyNumberFormat="1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164" fontId="7" fillId="34" borderId="21" xfId="44" applyNumberFormat="1" applyFont="1" applyFill="1" applyBorder="1" applyAlignment="1" applyProtection="1">
      <alignment horizontal="center" vertical="center" wrapText="1"/>
      <protection/>
    </xf>
    <xf numFmtId="1" fontId="7" fillId="34" borderId="21" xfId="44" applyNumberFormat="1" applyFont="1" applyFill="1" applyBorder="1" applyAlignment="1" applyProtection="1">
      <alignment horizontal="center" vertical="center" wrapText="1"/>
      <protection/>
    </xf>
    <xf numFmtId="164" fontId="7" fillId="34" borderId="22" xfId="44" applyNumberFormat="1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1" fontId="3" fillId="35" borderId="24" xfId="44" applyNumberFormat="1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164" fontId="3" fillId="35" borderId="24" xfId="44" applyNumberFormat="1" applyFont="1" applyFill="1" applyBorder="1" applyAlignment="1" applyProtection="1">
      <alignment horizontal="center" vertical="center"/>
      <protection/>
    </xf>
    <xf numFmtId="164" fontId="3" fillId="35" borderId="24" xfId="44" applyNumberFormat="1" applyFont="1" applyFill="1" applyBorder="1" applyAlignment="1" applyProtection="1">
      <alignment vertical="center"/>
      <protection/>
    </xf>
    <xf numFmtId="1" fontId="3" fillId="35" borderId="24" xfId="44" applyNumberFormat="1" applyFont="1" applyFill="1" applyBorder="1" applyAlignment="1" applyProtection="1">
      <alignment vertical="center"/>
      <protection/>
    </xf>
    <xf numFmtId="164" fontId="3" fillId="35" borderId="25" xfId="44" applyNumberFormat="1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1" fontId="6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/>
    </xf>
    <xf numFmtId="164" fontId="6" fillId="0" borderId="27" xfId="44" applyNumberFormat="1" applyFont="1" applyFill="1" applyBorder="1" applyAlignment="1" applyProtection="1">
      <alignment horizontal="center"/>
      <protection/>
    </xf>
    <xf numFmtId="164" fontId="6" fillId="0" borderId="12" xfId="44" applyNumberFormat="1" applyFont="1" applyFill="1" applyBorder="1" applyAlignment="1" applyProtection="1">
      <alignment horizontal="center"/>
      <protection/>
    </xf>
    <xf numFmtId="1" fontId="6" fillId="0" borderId="27" xfId="44" applyNumberFormat="1" applyFont="1" applyFill="1" applyBorder="1" applyAlignment="1" applyProtection="1">
      <alignment horizontal="center"/>
      <protection/>
    </xf>
    <xf numFmtId="1" fontId="6" fillId="36" borderId="27" xfId="44" applyNumberFormat="1" applyFont="1" applyFill="1" applyBorder="1" applyAlignment="1" applyProtection="1">
      <alignment horizontal="center"/>
      <protection locked="0"/>
    </xf>
    <xf numFmtId="164" fontId="6" fillId="0" borderId="27" xfId="44" applyNumberFormat="1" applyFont="1" applyFill="1" applyBorder="1" applyAlignment="1" applyProtection="1">
      <alignment horizontal="right"/>
      <protection/>
    </xf>
    <xf numFmtId="164" fontId="6" fillId="0" borderId="28" xfId="44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164" fontId="6" fillId="0" borderId="31" xfId="44" applyNumberFormat="1" applyFont="1" applyFill="1" applyBorder="1" applyAlignment="1" applyProtection="1">
      <alignment horizontal="center" vertical="center"/>
      <protection/>
    </xf>
    <xf numFmtId="1" fontId="6" fillId="0" borderId="31" xfId="44" applyNumberFormat="1" applyFont="1" applyFill="1" applyBorder="1" applyAlignment="1" applyProtection="1">
      <alignment horizontal="center" vertical="center"/>
      <protection/>
    </xf>
    <xf numFmtId="1" fontId="6" fillId="36" borderId="31" xfId="44" applyNumberFormat="1" applyFont="1" applyFill="1" applyBorder="1" applyAlignment="1" applyProtection="1">
      <alignment horizontal="center" vertical="center"/>
      <protection locked="0"/>
    </xf>
    <xf numFmtId="164" fontId="6" fillId="0" borderId="31" xfId="44" applyNumberFormat="1" applyFont="1" applyFill="1" applyBorder="1" applyAlignment="1" applyProtection="1">
      <alignment vertical="center"/>
      <protection/>
    </xf>
    <xf numFmtId="164" fontId="6" fillId="0" borderId="32" xfId="44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2" xfId="44" applyNumberFormat="1" applyFont="1" applyFill="1" applyBorder="1" applyAlignment="1" applyProtection="1">
      <alignment horizontal="center"/>
      <protection/>
    </xf>
    <xf numFmtId="1" fontId="6" fillId="36" borderId="33" xfId="44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wrapText="1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horizontal="center" vertical="top"/>
      <protection/>
    </xf>
    <xf numFmtId="1" fontId="6" fillId="0" borderId="31" xfId="0" applyNumberFormat="1" applyFont="1" applyFill="1" applyBorder="1" applyAlignment="1" applyProtection="1">
      <alignment horizontal="center" vertical="top"/>
      <protection/>
    </xf>
    <xf numFmtId="0" fontId="6" fillId="0" borderId="35" xfId="0" applyFont="1" applyFill="1" applyBorder="1" applyAlignment="1" applyProtection="1">
      <alignment vertical="top" wrapText="1"/>
      <protection/>
    </xf>
    <xf numFmtId="164" fontId="6" fillId="0" borderId="27" xfId="44" applyNumberFormat="1" applyFont="1" applyFill="1" applyBorder="1" applyAlignment="1" applyProtection="1">
      <alignment horizontal="center" vertical="top"/>
      <protection/>
    </xf>
    <xf numFmtId="164" fontId="6" fillId="0" borderId="31" xfId="44" applyNumberFormat="1" applyFont="1" applyFill="1" applyBorder="1" applyAlignment="1" applyProtection="1">
      <alignment horizontal="center" vertical="top"/>
      <protection/>
    </xf>
    <xf numFmtId="0" fontId="6" fillId="0" borderId="26" xfId="0" applyFont="1" applyFill="1" applyBorder="1" applyAlignment="1" applyProtection="1">
      <alignment horizontal="center" vertical="top"/>
      <protection/>
    </xf>
    <xf numFmtId="0" fontId="6" fillId="35" borderId="33" xfId="0" applyFont="1" applyFill="1" applyBorder="1" applyAlignment="1" applyProtection="1">
      <alignment horizontal="left" vertical="top"/>
      <protection/>
    </xf>
    <xf numFmtId="0" fontId="6" fillId="0" borderId="36" xfId="0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/>
      <protection/>
    </xf>
    <xf numFmtId="164" fontId="6" fillId="0" borderId="39" xfId="44" applyNumberFormat="1" applyFont="1" applyFill="1" applyBorder="1" applyAlignment="1" applyProtection="1">
      <alignment horizontal="center"/>
      <protection/>
    </xf>
    <xf numFmtId="164" fontId="6" fillId="0" borderId="38" xfId="44" applyNumberFormat="1" applyFont="1" applyFill="1" applyBorder="1" applyAlignment="1" applyProtection="1">
      <alignment horizontal="center"/>
      <protection/>
    </xf>
    <xf numFmtId="1" fontId="6" fillId="0" borderId="37" xfId="44" applyNumberFormat="1" applyFont="1" applyFill="1" applyBorder="1" applyAlignment="1" applyProtection="1">
      <alignment horizontal="center" vertical="center"/>
      <protection/>
    </xf>
    <xf numFmtId="1" fontId="6" fillId="36" borderId="37" xfId="44" applyNumberFormat="1" applyFont="1" applyFill="1" applyBorder="1" applyAlignment="1" applyProtection="1">
      <alignment horizontal="center" vertical="center"/>
      <protection locked="0"/>
    </xf>
    <xf numFmtId="164" fontId="6" fillId="0" borderId="37" xfId="44" applyNumberFormat="1" applyFont="1" applyFill="1" applyBorder="1" applyAlignment="1" applyProtection="1">
      <alignment vertical="center"/>
      <protection/>
    </xf>
    <xf numFmtId="164" fontId="6" fillId="0" borderId="40" xfId="44" applyNumberFormat="1" applyFont="1" applyFill="1" applyBorder="1" applyAlignment="1" applyProtection="1">
      <alignment vertical="center"/>
      <protection/>
    </xf>
    <xf numFmtId="1" fontId="3" fillId="36" borderId="12" xfId="44" applyNumberFormat="1" applyFont="1" applyFill="1" applyBorder="1" applyAlignment="1" applyProtection="1">
      <alignment horizontal="center" vertical="center"/>
      <protection/>
    </xf>
    <xf numFmtId="164" fontId="3" fillId="0" borderId="12" xfId="44" applyNumberFormat="1" applyFont="1" applyFill="1" applyBorder="1" applyAlignment="1" applyProtection="1">
      <alignment vertical="center"/>
      <protection/>
    </xf>
    <xf numFmtId="165" fontId="3" fillId="0" borderId="12" xfId="44" applyNumberFormat="1" applyFont="1" applyFill="1" applyBorder="1" applyAlignment="1" applyProtection="1">
      <alignment vertical="center"/>
      <protection/>
    </xf>
    <xf numFmtId="0" fontId="3" fillId="37" borderId="26" xfId="0" applyFont="1" applyFill="1" applyBorder="1" applyAlignment="1" applyProtection="1">
      <alignment/>
      <protection/>
    </xf>
    <xf numFmtId="1" fontId="3" fillId="37" borderId="41" xfId="44" applyNumberFormat="1" applyFont="1" applyFill="1" applyBorder="1" applyAlignment="1" applyProtection="1">
      <alignment horizontal="center"/>
      <protection/>
    </xf>
    <xf numFmtId="0" fontId="3" fillId="37" borderId="41" xfId="0" applyFont="1" applyFill="1" applyBorder="1" applyAlignment="1" applyProtection="1">
      <alignment/>
      <protection/>
    </xf>
    <xf numFmtId="0" fontId="3" fillId="37" borderId="41" xfId="0" applyFont="1" applyFill="1" applyBorder="1" applyAlignment="1" applyProtection="1">
      <alignment horizontal="center"/>
      <protection/>
    </xf>
    <xf numFmtId="164" fontId="6" fillId="37" borderId="42" xfId="44" applyNumberFormat="1" applyFont="1" applyFill="1" applyBorder="1" applyAlignment="1" applyProtection="1">
      <alignment horizontal="center"/>
      <protection/>
    </xf>
    <xf numFmtId="1" fontId="3" fillId="37" borderId="42" xfId="44" applyNumberFormat="1" applyFont="1" applyFill="1" applyBorder="1" applyAlignment="1" applyProtection="1">
      <alignment horizontal="center"/>
      <protection/>
    </xf>
    <xf numFmtId="164" fontId="3" fillId="37" borderId="42" xfId="44" applyNumberFormat="1" applyFont="1" applyFill="1" applyBorder="1" applyAlignment="1" applyProtection="1">
      <alignment horizontal="right"/>
      <protection/>
    </xf>
    <xf numFmtId="164" fontId="3" fillId="37" borderId="43" xfId="44" applyNumberFormat="1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8" fontId="6" fillId="0" borderId="12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64" fontId="6" fillId="0" borderId="12" xfId="44" applyNumberFormat="1" applyFont="1" applyFill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1" fontId="4" fillId="38" borderId="46" xfId="44" applyNumberFormat="1" applyFont="1" applyFill="1" applyBorder="1" applyAlignment="1" applyProtection="1">
      <alignment horizontal="center" vertical="center"/>
      <protection/>
    </xf>
    <xf numFmtId="165" fontId="4" fillId="38" borderId="46" xfId="44" applyNumberFormat="1" applyFont="1" applyFill="1" applyBorder="1" applyAlignment="1" applyProtection="1">
      <alignment horizontal="right" vertical="center"/>
      <protection/>
    </xf>
    <xf numFmtId="165" fontId="4" fillId="38" borderId="47" xfId="44" applyNumberFormat="1" applyFont="1" applyFill="1" applyBorder="1" applyAlignment="1" applyProtection="1">
      <alignment horizontal="right" vertical="center"/>
      <protection/>
    </xf>
    <xf numFmtId="49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64" fontId="4" fillId="33" borderId="0" xfId="44" applyNumberFormat="1" applyFont="1" applyFill="1" applyBorder="1" applyAlignment="1" applyProtection="1">
      <alignment horizontal="center" vertical="center"/>
      <protection/>
    </xf>
    <xf numFmtId="164" fontId="5" fillId="33" borderId="14" xfId="44" applyNumberFormat="1" applyFont="1" applyFill="1" applyBorder="1" applyAlignment="1" applyProtection="1">
      <alignment horizontal="left" vertical="center"/>
      <protection/>
    </xf>
    <xf numFmtId="1" fontId="4" fillId="33" borderId="10" xfId="44" applyNumberFormat="1" applyFont="1" applyFill="1" applyBorder="1" applyAlignment="1" applyProtection="1">
      <alignment horizontal="left" vertical="top"/>
      <protection/>
    </xf>
    <xf numFmtId="164" fontId="5" fillId="33" borderId="10" xfId="44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" fontId="4" fillId="33" borderId="0" xfId="44" applyNumberFormat="1" applyFont="1" applyFill="1" applyBorder="1" applyAlignment="1" applyProtection="1">
      <alignment horizontal="left" vertical="top"/>
      <protection/>
    </xf>
    <xf numFmtId="164" fontId="5" fillId="33" borderId="0" xfId="44" applyNumberFormat="1" applyFont="1" applyFill="1" applyBorder="1" applyAlignment="1" applyProtection="1">
      <alignment horizontal="right" vertical="center"/>
      <protection/>
    </xf>
    <xf numFmtId="0" fontId="51" fillId="0" borderId="48" xfId="0" applyFont="1" applyBorder="1" applyAlignment="1">
      <alignment/>
    </xf>
    <xf numFmtId="0" fontId="51" fillId="0" borderId="49" xfId="0" applyFont="1" applyBorder="1" applyAlignment="1">
      <alignment/>
    </xf>
    <xf numFmtId="0" fontId="51" fillId="39" borderId="50" xfId="0" applyFont="1" applyFill="1" applyBorder="1" applyAlignment="1">
      <alignment/>
    </xf>
    <xf numFmtId="0" fontId="49" fillId="39" borderId="51" xfId="0" applyFont="1" applyFill="1" applyBorder="1" applyAlignment="1" applyProtection="1">
      <alignment horizontal="left"/>
      <protection locked="0"/>
    </xf>
    <xf numFmtId="0" fontId="49" fillId="39" borderId="52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49" fillId="0" borderId="51" xfId="0" applyFont="1" applyBorder="1" applyAlignment="1" applyProtection="1">
      <alignment horizontal="left"/>
      <protection locked="0"/>
    </xf>
    <xf numFmtId="0" fontId="49" fillId="0" borderId="52" xfId="0" applyFont="1" applyBorder="1" applyAlignment="1" applyProtection="1">
      <alignment horizontal="left"/>
      <protection locked="0"/>
    </xf>
    <xf numFmtId="0" fontId="2" fillId="33" borderId="53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1" fontId="3" fillId="33" borderId="54" xfId="44" applyNumberFormat="1" applyFont="1" applyFill="1" applyBorder="1" applyAlignment="1" applyProtection="1">
      <alignment horizontal="left" vertical="center"/>
      <protection/>
    </xf>
    <xf numFmtId="1" fontId="3" fillId="33" borderId="55" xfId="44" applyNumberFormat="1" applyFont="1" applyFill="1" applyBorder="1" applyAlignment="1" applyProtection="1">
      <alignment horizontal="left" vertical="center"/>
      <protection/>
    </xf>
    <xf numFmtId="1" fontId="3" fillId="33" borderId="56" xfId="44" applyNumberFormat="1" applyFont="1" applyFill="1" applyBorder="1" applyAlignment="1" applyProtection="1">
      <alignment horizontal="left" vertical="center"/>
      <protection/>
    </xf>
    <xf numFmtId="0" fontId="3" fillId="40" borderId="36" xfId="0" applyFont="1" applyFill="1" applyBorder="1" applyAlignment="1" applyProtection="1">
      <alignment horizontal="center" wrapText="1"/>
      <protection/>
    </xf>
    <xf numFmtId="0" fontId="3" fillId="40" borderId="57" xfId="0" applyFont="1" applyFill="1" applyBorder="1" applyAlignment="1" applyProtection="1">
      <alignment horizontal="center" wrapText="1"/>
      <protection/>
    </xf>
    <xf numFmtId="0" fontId="3" fillId="40" borderId="58" xfId="0" applyFont="1" applyFill="1" applyBorder="1" applyAlignment="1" applyProtection="1">
      <alignment horizontal="center" wrapText="1"/>
      <protection/>
    </xf>
    <xf numFmtId="0" fontId="3" fillId="37" borderId="59" xfId="0" applyFont="1" applyFill="1" applyBorder="1" applyAlignment="1" applyProtection="1">
      <alignment horizontal="center"/>
      <protection/>
    </xf>
    <xf numFmtId="0" fontId="3" fillId="37" borderId="60" xfId="0" applyFont="1" applyFill="1" applyBorder="1" applyAlignment="1" applyProtection="1">
      <alignment horizontal="center"/>
      <protection/>
    </xf>
    <xf numFmtId="0" fontId="3" fillId="37" borderId="47" xfId="0" applyFont="1" applyFill="1" applyBorder="1" applyAlignment="1" applyProtection="1">
      <alignment horizontal="center"/>
      <protection/>
    </xf>
    <xf numFmtId="0" fontId="4" fillId="38" borderId="61" xfId="0" applyFont="1" applyFill="1" applyBorder="1" applyAlignment="1" applyProtection="1">
      <alignment vertical="center"/>
      <protection/>
    </xf>
    <xf numFmtId="0" fontId="4" fillId="38" borderId="62" xfId="0" applyFont="1" applyFill="1" applyBorder="1" applyAlignment="1" applyProtection="1">
      <alignment vertical="center"/>
      <protection/>
    </xf>
    <xf numFmtId="0" fontId="4" fillId="38" borderId="63" xfId="0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64" xfId="0" applyFont="1" applyFill="1" applyBorder="1" applyAlignment="1" applyProtection="1">
      <alignment horizontal="center" vertical="center"/>
      <protection/>
    </xf>
    <xf numFmtId="0" fontId="3" fillId="40" borderId="65" xfId="0" applyFont="1" applyFill="1" applyBorder="1" applyAlignment="1">
      <alignment horizontal="center" vertical="center"/>
    </xf>
    <xf numFmtId="0" fontId="3" fillId="40" borderId="66" xfId="0" applyFont="1" applyFill="1" applyBorder="1" applyAlignment="1">
      <alignment horizontal="center" vertical="center"/>
    </xf>
    <xf numFmtId="0" fontId="3" fillId="40" borderId="67" xfId="0" applyFont="1" applyFill="1" applyBorder="1" applyAlignment="1">
      <alignment horizontal="center" vertical="center"/>
    </xf>
    <xf numFmtId="0" fontId="3" fillId="41" borderId="54" xfId="0" applyFont="1" applyFill="1" applyBorder="1" applyAlignment="1" applyProtection="1">
      <alignment horizontal="center" vertical="center"/>
      <protection/>
    </xf>
    <xf numFmtId="0" fontId="3" fillId="41" borderId="55" xfId="0" applyFont="1" applyFill="1" applyBorder="1" applyAlignment="1" applyProtection="1">
      <alignment horizontal="center" vertical="center"/>
      <protection/>
    </xf>
    <xf numFmtId="0" fontId="3" fillId="41" borderId="68" xfId="0" applyFont="1" applyFill="1" applyBorder="1" applyAlignment="1" applyProtection="1">
      <alignment horizontal="center" vertical="center"/>
      <protection/>
    </xf>
    <xf numFmtId="0" fontId="53" fillId="35" borderId="4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0" fontId="53" fillId="35" borderId="14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/>
      <protection/>
    </xf>
    <xf numFmtId="0" fontId="3" fillId="0" borderId="58" xfId="0" applyFont="1" applyBorder="1" applyAlignment="1" applyProtection="1">
      <alignment horizontal="center"/>
      <protection/>
    </xf>
    <xf numFmtId="164" fontId="3" fillId="33" borderId="69" xfId="0" applyNumberFormat="1" applyFont="1" applyFill="1" applyBorder="1" applyAlignment="1" applyProtection="1">
      <alignment horizontal="center" vertical="center"/>
      <protection/>
    </xf>
    <xf numFmtId="164" fontId="3" fillId="33" borderId="70" xfId="0" applyNumberFormat="1" applyFont="1" applyFill="1" applyBorder="1" applyAlignment="1" applyProtection="1">
      <alignment horizontal="center" vertical="center"/>
      <protection/>
    </xf>
    <xf numFmtId="164" fontId="3" fillId="33" borderId="71" xfId="0" applyNumberFormat="1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1" fontId="3" fillId="33" borderId="73" xfId="44" applyNumberFormat="1" applyFont="1" applyFill="1" applyBorder="1" applyAlignment="1" applyProtection="1">
      <alignment horizontal="center" vertical="center"/>
      <protection locked="0"/>
    </xf>
    <xf numFmtId="1" fontId="3" fillId="33" borderId="74" xfId="44" applyNumberFormat="1" applyFont="1" applyFill="1" applyBorder="1" applyAlignment="1" applyProtection="1">
      <alignment horizontal="center" vertical="center"/>
      <protection locked="0"/>
    </xf>
    <xf numFmtId="165" fontId="3" fillId="33" borderId="75" xfId="0" applyNumberFormat="1" applyFont="1" applyFill="1" applyBorder="1" applyAlignment="1" applyProtection="1">
      <alignment horizontal="center" vertical="center"/>
      <protection/>
    </xf>
    <xf numFmtId="165" fontId="3" fillId="33" borderId="76" xfId="0" applyNumberFormat="1" applyFont="1" applyFill="1" applyBorder="1" applyAlignment="1" applyProtection="1">
      <alignment horizontal="center" vertical="center"/>
      <protection/>
    </xf>
    <xf numFmtId="165" fontId="3" fillId="33" borderId="77" xfId="0" applyNumberFormat="1" applyFont="1" applyFill="1" applyBorder="1" applyAlignment="1" applyProtection="1">
      <alignment horizontal="center" vertical="center"/>
      <protection/>
    </xf>
    <xf numFmtId="0" fontId="6" fillId="33" borderId="78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9" fontId="3" fillId="33" borderId="79" xfId="0" applyNumberFormat="1" applyFont="1" applyFill="1" applyBorder="1" applyAlignment="1" applyProtection="1">
      <alignment horizontal="center" vertical="center"/>
      <protection locked="0"/>
    </xf>
    <xf numFmtId="9" fontId="3" fillId="33" borderId="80" xfId="0" applyNumberFormat="1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vertical="center"/>
      <protection/>
    </xf>
    <xf numFmtId="0" fontId="6" fillId="33" borderId="68" xfId="0" applyFont="1" applyFill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68" xfId="0" applyFont="1" applyFill="1" applyBorder="1" applyAlignment="1" applyProtection="1">
      <alignment horizontal="center" vertical="center"/>
      <protection locked="0"/>
    </xf>
    <xf numFmtId="0" fontId="6" fillId="33" borderId="81" xfId="0" applyFont="1" applyFill="1" applyBorder="1" applyAlignment="1" applyProtection="1">
      <alignment vertical="center"/>
      <protection/>
    </xf>
    <xf numFmtId="0" fontId="6" fillId="33" borderId="82" xfId="0" applyFont="1" applyFill="1" applyBorder="1" applyAlignment="1" applyProtection="1">
      <alignment vertical="center"/>
      <protection/>
    </xf>
    <xf numFmtId="0" fontId="3" fillId="33" borderId="83" xfId="0" applyFont="1" applyFill="1" applyBorder="1" applyAlignment="1" applyProtection="1">
      <alignment horizontal="center" vertical="center"/>
      <protection locked="0"/>
    </xf>
    <xf numFmtId="0" fontId="3" fillId="33" borderId="84" xfId="0" applyFont="1" applyFill="1" applyBorder="1" applyAlignment="1" applyProtection="1">
      <alignment horizontal="center" vertical="center"/>
      <protection locked="0"/>
    </xf>
    <xf numFmtId="0" fontId="6" fillId="33" borderId="54" xfId="0" applyFont="1" applyFill="1" applyBorder="1" applyAlignment="1" applyProtection="1">
      <alignment horizontal="left" vertical="center"/>
      <protection/>
    </xf>
    <xf numFmtId="0" fontId="6" fillId="33" borderId="55" xfId="0" applyFont="1" applyFill="1" applyBorder="1" applyAlignment="1" applyProtection="1">
      <alignment horizontal="left" vertical="center"/>
      <protection/>
    </xf>
    <xf numFmtId="0" fontId="6" fillId="33" borderId="56" xfId="0" applyFont="1" applyFill="1" applyBorder="1" applyAlignment="1" applyProtection="1">
      <alignment horizontal="left" vertical="center"/>
      <protection/>
    </xf>
    <xf numFmtId="0" fontId="2" fillId="33" borderId="85" xfId="0" applyFont="1" applyFill="1" applyBorder="1" applyAlignment="1" applyProtection="1">
      <alignment horizontal="left" vertical="center" wrapText="1"/>
      <protection/>
    </xf>
    <xf numFmtId="0" fontId="2" fillId="33" borderId="86" xfId="0" applyFont="1" applyFill="1" applyBorder="1" applyAlignment="1" applyProtection="1">
      <alignment horizontal="left" vertical="center" wrapText="1"/>
      <protection/>
    </xf>
    <xf numFmtId="164" fontId="4" fillId="33" borderId="10" xfId="44" applyNumberFormat="1" applyFont="1" applyFill="1" applyBorder="1" applyAlignment="1" applyProtection="1">
      <alignment horizontal="center" vertical="center"/>
      <protection/>
    </xf>
    <xf numFmtId="0" fontId="43" fillId="33" borderId="0" xfId="52" applyFill="1" applyBorder="1" applyAlignment="1" applyProtection="1">
      <alignment horizontal="left" vertical="center"/>
      <protection locked="0"/>
    </xf>
    <xf numFmtId="0" fontId="43" fillId="33" borderId="14" xfId="52" applyFill="1" applyBorder="1" applyAlignment="1" applyProtection="1">
      <alignment horizontal="left" vertical="center"/>
      <protection locked="0"/>
    </xf>
    <xf numFmtId="0" fontId="29" fillId="33" borderId="48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 applyProtection="1">
      <alignment horizontal="left" vertical="center"/>
      <protection/>
    </xf>
    <xf numFmtId="0" fontId="54" fillId="0" borderId="48" xfId="0" applyFont="1" applyBorder="1" applyAlignment="1">
      <alignment/>
    </xf>
    <xf numFmtId="0" fontId="29" fillId="33" borderId="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1533525</xdr:colOff>
      <xdr:row>0</xdr:row>
      <xdr:rowOff>57150</xdr:rowOff>
    </xdr:from>
    <xdr:to>
      <xdr:col>7</xdr:col>
      <xdr:colOff>485775</xdr:colOff>
      <xdr:row>0</xdr:row>
      <xdr:rowOff>742950</xdr:rowOff>
    </xdr:to>
    <xdr:pic>
      <xdr:nvPicPr>
        <xdr:cNvPr id="1" name="Picture 1" descr="mudlogo-new-1c-080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2162175</xdr:colOff>
      <xdr:row>2</xdr:row>
      <xdr:rowOff>76200</xdr:rowOff>
    </xdr:from>
    <xdr:to>
      <xdr:col>5</xdr:col>
      <xdr:colOff>1704975</xdr:colOff>
      <xdr:row>6</xdr:row>
      <xdr:rowOff>238125</xdr:rowOff>
    </xdr:to>
    <xdr:pic>
      <xdr:nvPicPr>
        <xdr:cNvPr id="2" name="Picture 1" descr="mudlogo-new-1c-080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333375"/>
          <a:ext cx="1790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">
      <selection activeCell="B6" sqref="B6:I6"/>
    </sheetView>
  </sheetViews>
  <sheetFormatPr defaultColWidth="9.140625" defaultRowHeight="15"/>
  <cols>
    <col min="1" max="1" width="21.140625" style="0" customWidth="1"/>
    <col min="2" max="2" width="22.28125" style="0" customWidth="1"/>
    <col min="3" max="3" width="24.8515625" style="0" customWidth="1"/>
    <col min="4" max="4" width="18.7109375" style="0" customWidth="1"/>
    <col min="5" max="5" width="33.7109375" style="0" customWidth="1"/>
    <col min="6" max="6" width="27.00390625" style="0" customWidth="1"/>
    <col min="7" max="7" width="24.8515625" style="0" customWidth="1"/>
    <col min="9" max="9" width="11.8515625" style="0" customWidth="1"/>
  </cols>
  <sheetData>
    <row r="1" spans="1:9" ht="60" customHeight="1" hidden="1">
      <c r="A1" s="163" t="s">
        <v>0</v>
      </c>
      <c r="B1" s="164"/>
      <c r="C1" s="164"/>
      <c r="D1" s="165"/>
      <c r="E1" s="165"/>
      <c r="F1" s="165"/>
      <c r="G1" s="1"/>
      <c r="H1" s="2"/>
      <c r="I1" s="3"/>
    </row>
    <row r="2" spans="1:9" ht="20.25">
      <c r="A2" s="106" t="s">
        <v>63</v>
      </c>
      <c r="B2" s="107"/>
      <c r="C2" s="107"/>
      <c r="D2" s="107"/>
      <c r="E2" s="107"/>
      <c r="F2" s="107"/>
      <c r="G2" s="92"/>
      <c r="H2" s="93"/>
      <c r="I2" s="3"/>
    </row>
    <row r="3" spans="1:9" ht="20.25">
      <c r="A3" s="168" t="s">
        <v>61</v>
      </c>
      <c r="B3" s="169"/>
      <c r="C3" s="94"/>
      <c r="D3" s="94"/>
      <c r="E3" s="94"/>
      <c r="F3" s="94"/>
      <c r="G3" s="95"/>
      <c r="H3" s="96"/>
      <c r="I3" s="91"/>
    </row>
    <row r="4" spans="1:9" ht="12.75" customHeight="1">
      <c r="A4" s="170" t="s">
        <v>62</v>
      </c>
      <c r="B4" s="171"/>
      <c r="C4" s="94"/>
      <c r="D4" s="90"/>
      <c r="E4" s="90"/>
      <c r="F4" s="90"/>
      <c r="G4" s="95"/>
      <c r="H4" s="96"/>
      <c r="I4" s="91"/>
    </row>
    <row r="5" spans="1:9" ht="14.25" customHeight="1">
      <c r="A5" s="97" t="s">
        <v>57</v>
      </c>
      <c r="B5" s="102"/>
      <c r="C5" s="102"/>
      <c r="D5" s="102"/>
      <c r="E5" s="102"/>
      <c r="F5" s="102"/>
      <c r="G5" s="102"/>
      <c r="H5" s="102"/>
      <c r="I5" s="103"/>
    </row>
    <row r="6" spans="1:9" ht="15">
      <c r="A6" s="97" t="s">
        <v>58</v>
      </c>
      <c r="B6" s="166"/>
      <c r="C6" s="166"/>
      <c r="D6" s="166"/>
      <c r="E6" s="166"/>
      <c r="F6" s="166"/>
      <c r="G6" s="166"/>
      <c r="H6" s="166"/>
      <c r="I6" s="167"/>
    </row>
    <row r="7" spans="1:9" ht="20.25">
      <c r="A7" s="97" t="s">
        <v>59</v>
      </c>
      <c r="B7" s="102"/>
      <c r="C7" s="102"/>
      <c r="D7" s="102"/>
      <c r="E7" s="102"/>
      <c r="F7" s="102"/>
      <c r="G7" s="102"/>
      <c r="H7" s="102"/>
      <c r="I7" s="103"/>
    </row>
    <row r="8" spans="1:9" ht="15">
      <c r="A8" s="98" t="s">
        <v>60</v>
      </c>
      <c r="B8" s="104"/>
      <c r="C8" s="104"/>
      <c r="D8" s="104"/>
      <c r="E8" s="104"/>
      <c r="F8" s="104"/>
      <c r="G8" s="104"/>
      <c r="H8" s="104"/>
      <c r="I8" s="105"/>
    </row>
    <row r="9" spans="1:9" ht="8.25" customHeight="1">
      <c r="A9" s="99"/>
      <c r="B9" s="100"/>
      <c r="C9" s="100"/>
      <c r="D9" s="100"/>
      <c r="E9" s="100"/>
      <c r="F9" s="100"/>
      <c r="G9" s="100"/>
      <c r="H9" s="100"/>
      <c r="I9" s="101"/>
    </row>
    <row r="10" spans="1:9" ht="16.5">
      <c r="A10" s="151" t="s">
        <v>1</v>
      </c>
      <c r="B10" s="152"/>
      <c r="C10" s="153"/>
      <c r="D10" s="154"/>
      <c r="E10" s="155"/>
      <c r="F10" s="4" t="s">
        <v>2</v>
      </c>
      <c r="G10" s="108"/>
      <c r="H10" s="109"/>
      <c r="I10" s="110"/>
    </row>
    <row r="11" spans="1:9" ht="16.5">
      <c r="A11" s="5" t="s">
        <v>3</v>
      </c>
      <c r="B11" s="6"/>
      <c r="C11" s="153"/>
      <c r="D11" s="154"/>
      <c r="E11" s="155"/>
      <c r="F11" s="4" t="s">
        <v>4</v>
      </c>
      <c r="G11" s="108"/>
      <c r="H11" s="109"/>
      <c r="I11" s="110"/>
    </row>
    <row r="12" spans="1:9" ht="16.5">
      <c r="A12" s="151" t="s">
        <v>5</v>
      </c>
      <c r="B12" s="152"/>
      <c r="C12" s="153"/>
      <c r="D12" s="154"/>
      <c r="E12" s="155"/>
      <c r="F12" s="4" t="s">
        <v>6</v>
      </c>
      <c r="G12" s="108"/>
      <c r="H12" s="109"/>
      <c r="I12" s="110"/>
    </row>
    <row r="13" spans="1:9" ht="16.5">
      <c r="A13" s="5" t="s">
        <v>7</v>
      </c>
      <c r="B13" s="6"/>
      <c r="C13" s="153"/>
      <c r="D13" s="154"/>
      <c r="E13" s="155"/>
      <c r="F13" s="4" t="s">
        <v>8</v>
      </c>
      <c r="G13" s="160"/>
      <c r="H13" s="161"/>
      <c r="I13" s="162"/>
    </row>
    <row r="14" spans="1:9" ht="16.5">
      <c r="A14" s="151" t="s">
        <v>9</v>
      </c>
      <c r="B14" s="152"/>
      <c r="C14" s="153"/>
      <c r="D14" s="154"/>
      <c r="E14" s="155"/>
      <c r="F14" s="4" t="s">
        <v>10</v>
      </c>
      <c r="G14" s="160"/>
      <c r="H14" s="161"/>
      <c r="I14" s="162"/>
    </row>
    <row r="15" spans="1:9" ht="17.25" thickBot="1">
      <c r="A15" s="156" t="s">
        <v>11</v>
      </c>
      <c r="B15" s="157"/>
      <c r="C15" s="158"/>
      <c r="D15" s="159"/>
      <c r="E15" s="159"/>
      <c r="F15" s="7"/>
      <c r="G15" s="8"/>
      <c r="H15" s="9"/>
      <c r="I15" s="10"/>
    </row>
    <row r="16" spans="1:9" ht="16.5">
      <c r="A16" s="11" t="s">
        <v>12</v>
      </c>
      <c r="B16" s="12"/>
      <c r="C16" s="137">
        <f>(H52)</f>
        <v>756.75</v>
      </c>
      <c r="D16" s="138"/>
      <c r="E16" s="139"/>
      <c r="F16" s="140" t="s">
        <v>13</v>
      </c>
      <c r="G16" s="141"/>
      <c r="H16" s="142"/>
      <c r="I16" s="143"/>
    </row>
    <row r="17" spans="1:9" ht="17.25" thickBot="1">
      <c r="A17" s="13" t="s">
        <v>14</v>
      </c>
      <c r="B17" s="14"/>
      <c r="C17" s="144">
        <f>(I52)</f>
        <v>378.375</v>
      </c>
      <c r="D17" s="145"/>
      <c r="E17" s="146"/>
      <c r="F17" s="147" t="s">
        <v>15</v>
      </c>
      <c r="G17" s="148"/>
      <c r="H17" s="149"/>
      <c r="I17" s="150"/>
    </row>
    <row r="18" spans="1:9" ht="17.25" thickBot="1">
      <c r="A18" s="122" t="s">
        <v>16</v>
      </c>
      <c r="B18" s="123"/>
      <c r="C18" s="123"/>
      <c r="D18" s="123"/>
      <c r="E18" s="123"/>
      <c r="F18" s="123"/>
      <c r="G18" s="123"/>
      <c r="H18" s="123"/>
      <c r="I18" s="124"/>
    </row>
    <row r="19" spans="1:9" ht="39" thickBot="1">
      <c r="A19" s="15" t="s">
        <v>17</v>
      </c>
      <c r="B19" s="16" t="s">
        <v>18</v>
      </c>
      <c r="C19" s="17" t="s">
        <v>19</v>
      </c>
      <c r="D19" s="18" t="s">
        <v>20</v>
      </c>
      <c r="E19" s="18" t="s">
        <v>21</v>
      </c>
      <c r="F19" s="19" t="s">
        <v>22</v>
      </c>
      <c r="G19" s="19" t="s">
        <v>23</v>
      </c>
      <c r="H19" s="18" t="s">
        <v>24</v>
      </c>
      <c r="I19" s="20" t="s">
        <v>25</v>
      </c>
    </row>
    <row r="20" spans="1:9" ht="9" customHeight="1">
      <c r="A20" s="21"/>
      <c r="B20" s="22"/>
      <c r="C20" s="23"/>
      <c r="D20" s="24"/>
      <c r="E20" s="25"/>
      <c r="F20" s="26"/>
      <c r="G20" s="22"/>
      <c r="H20" s="25"/>
      <c r="I20" s="27"/>
    </row>
    <row r="21" spans="1:9" ht="16.5">
      <c r="A21" s="125" t="s">
        <v>26</v>
      </c>
      <c r="B21" s="126"/>
      <c r="C21" s="126"/>
      <c r="D21" s="126"/>
      <c r="E21" s="126"/>
      <c r="F21" s="126"/>
      <c r="G21" s="126"/>
      <c r="H21" s="126"/>
      <c r="I21" s="127"/>
    </row>
    <row r="22" spans="1:9" ht="16.5">
      <c r="A22" s="128" t="s">
        <v>27</v>
      </c>
      <c r="B22" s="129"/>
      <c r="C22" s="129"/>
      <c r="D22" s="129"/>
      <c r="E22" s="129"/>
      <c r="F22" s="129"/>
      <c r="G22" s="129"/>
      <c r="H22" s="129"/>
      <c r="I22" s="130"/>
    </row>
    <row r="23" spans="1:9" ht="16.5">
      <c r="A23" s="28">
        <v>6593</v>
      </c>
      <c r="B23" s="29">
        <v>874974006593</v>
      </c>
      <c r="C23" s="30" t="s">
        <v>28</v>
      </c>
      <c r="D23" s="31">
        <v>8</v>
      </c>
      <c r="E23" s="32">
        <f aca="true" t="shared" si="0" ref="E23:E35">D23/2</f>
        <v>4</v>
      </c>
      <c r="F23" s="33">
        <v>1</v>
      </c>
      <c r="G23" s="34">
        <v>3</v>
      </c>
      <c r="H23" s="35">
        <f aca="true" t="shared" si="1" ref="H23:H35">G23*D23</f>
        <v>24</v>
      </c>
      <c r="I23" s="36">
        <f aca="true" t="shared" si="2" ref="I23:I35">G23*E23</f>
        <v>12</v>
      </c>
    </row>
    <row r="24" spans="1:9" ht="16.5">
      <c r="A24" s="28">
        <v>6555</v>
      </c>
      <c r="B24" s="37">
        <v>874974006555</v>
      </c>
      <c r="C24" s="30" t="s">
        <v>29</v>
      </c>
      <c r="D24" s="31">
        <v>10</v>
      </c>
      <c r="E24" s="32">
        <f t="shared" si="0"/>
        <v>5</v>
      </c>
      <c r="F24" s="33">
        <v>1</v>
      </c>
      <c r="G24" s="34">
        <v>3</v>
      </c>
      <c r="H24" s="35">
        <f t="shared" si="1"/>
        <v>30</v>
      </c>
      <c r="I24" s="36">
        <f t="shared" si="2"/>
        <v>15</v>
      </c>
    </row>
    <row r="25" spans="1:9" ht="16.5">
      <c r="A25" s="38">
        <v>6579</v>
      </c>
      <c r="B25" s="39">
        <v>874974006579</v>
      </c>
      <c r="C25" s="40" t="s">
        <v>30</v>
      </c>
      <c r="D25" s="41">
        <v>22</v>
      </c>
      <c r="E25" s="41">
        <f t="shared" si="0"/>
        <v>11</v>
      </c>
      <c r="F25" s="42">
        <v>1</v>
      </c>
      <c r="G25" s="43">
        <v>3</v>
      </c>
      <c r="H25" s="44">
        <f t="shared" si="1"/>
        <v>66</v>
      </c>
      <c r="I25" s="45">
        <f t="shared" si="2"/>
        <v>33</v>
      </c>
    </row>
    <row r="26" spans="1:9" ht="16.5">
      <c r="A26" s="46">
        <v>6586</v>
      </c>
      <c r="B26" s="29">
        <v>874974006586</v>
      </c>
      <c r="C26" s="30" t="s">
        <v>31</v>
      </c>
      <c r="D26" s="32">
        <v>22</v>
      </c>
      <c r="E26" s="32">
        <f t="shared" si="0"/>
        <v>11</v>
      </c>
      <c r="F26" s="47">
        <v>1</v>
      </c>
      <c r="G26" s="48">
        <v>3</v>
      </c>
      <c r="H26" s="35">
        <f>G26*D26</f>
        <v>66</v>
      </c>
      <c r="I26" s="36">
        <f>G26*E26</f>
        <v>33</v>
      </c>
    </row>
    <row r="27" spans="1:9" ht="16.5">
      <c r="A27" s="28">
        <v>8368</v>
      </c>
      <c r="B27" s="37">
        <v>874974008368</v>
      </c>
      <c r="C27" s="30" t="s">
        <v>32</v>
      </c>
      <c r="D27" s="31">
        <v>5</v>
      </c>
      <c r="E27" s="32">
        <f t="shared" si="0"/>
        <v>2.5</v>
      </c>
      <c r="F27" s="33">
        <v>1</v>
      </c>
      <c r="G27" s="34">
        <v>3</v>
      </c>
      <c r="H27" s="35">
        <f>G27*D27</f>
        <v>15</v>
      </c>
      <c r="I27" s="36">
        <f>G27*E27</f>
        <v>7.5</v>
      </c>
    </row>
    <row r="28" spans="1:9" ht="16.5">
      <c r="A28" s="28">
        <v>6531</v>
      </c>
      <c r="B28" s="37">
        <v>874974006531</v>
      </c>
      <c r="C28" s="30" t="s">
        <v>33</v>
      </c>
      <c r="D28" s="31">
        <v>19</v>
      </c>
      <c r="E28" s="32">
        <f t="shared" si="0"/>
        <v>9.5</v>
      </c>
      <c r="F28" s="33">
        <v>1</v>
      </c>
      <c r="G28" s="34">
        <v>3</v>
      </c>
      <c r="H28" s="35">
        <f>G28*D28</f>
        <v>57</v>
      </c>
      <c r="I28" s="36">
        <f>G28*E28</f>
        <v>28.5</v>
      </c>
    </row>
    <row r="29" spans="1:9" ht="33">
      <c r="A29" s="38">
        <v>8115</v>
      </c>
      <c r="B29" s="29">
        <v>874974008115</v>
      </c>
      <c r="C29" s="49" t="s">
        <v>34</v>
      </c>
      <c r="D29" s="41">
        <v>2</v>
      </c>
      <c r="E29" s="41">
        <f t="shared" si="0"/>
        <v>1</v>
      </c>
      <c r="F29" s="42">
        <v>1</v>
      </c>
      <c r="G29" s="43">
        <v>3</v>
      </c>
      <c r="H29" s="44">
        <f t="shared" si="1"/>
        <v>6</v>
      </c>
      <c r="I29" s="45">
        <f t="shared" si="2"/>
        <v>3</v>
      </c>
    </row>
    <row r="30" spans="1:9" ht="16.5">
      <c r="A30" s="28">
        <v>6562</v>
      </c>
      <c r="B30" s="37">
        <v>874974006562</v>
      </c>
      <c r="C30" s="30" t="s">
        <v>35</v>
      </c>
      <c r="D30" s="31">
        <v>12</v>
      </c>
      <c r="E30" s="32">
        <f t="shared" si="0"/>
        <v>6</v>
      </c>
      <c r="F30" s="33">
        <v>1</v>
      </c>
      <c r="G30" s="34">
        <v>3</v>
      </c>
      <c r="H30" s="35">
        <f t="shared" si="1"/>
        <v>36</v>
      </c>
      <c r="I30" s="36">
        <f t="shared" si="2"/>
        <v>18</v>
      </c>
    </row>
    <row r="31" spans="1:9" ht="16.5">
      <c r="A31" s="38">
        <v>8016</v>
      </c>
      <c r="B31" s="29">
        <v>874974008016</v>
      </c>
      <c r="C31" s="50" t="s">
        <v>36</v>
      </c>
      <c r="D31" s="41">
        <v>3.25</v>
      </c>
      <c r="E31" s="41">
        <f t="shared" si="0"/>
        <v>1.625</v>
      </c>
      <c r="F31" s="42">
        <v>1</v>
      </c>
      <c r="G31" s="43">
        <v>3</v>
      </c>
      <c r="H31" s="44">
        <f t="shared" si="1"/>
        <v>9.75</v>
      </c>
      <c r="I31" s="45">
        <f t="shared" si="2"/>
        <v>4.875</v>
      </c>
    </row>
    <row r="32" spans="1:9" ht="33">
      <c r="A32" s="51">
        <v>4650</v>
      </c>
      <c r="B32" s="52">
        <v>874974004650</v>
      </c>
      <c r="C32" s="53" t="s">
        <v>37</v>
      </c>
      <c r="D32" s="54">
        <v>35</v>
      </c>
      <c r="E32" s="55">
        <f t="shared" si="0"/>
        <v>17.5</v>
      </c>
      <c r="F32" s="42">
        <v>1</v>
      </c>
      <c r="G32" s="43">
        <v>3</v>
      </c>
      <c r="H32" s="44">
        <f t="shared" si="1"/>
        <v>105</v>
      </c>
      <c r="I32" s="45">
        <f t="shared" si="2"/>
        <v>52.5</v>
      </c>
    </row>
    <row r="33" spans="1:9" ht="16.5">
      <c r="A33" s="38">
        <v>3486</v>
      </c>
      <c r="B33" s="29">
        <v>874974003486</v>
      </c>
      <c r="C33" s="50" t="s">
        <v>38</v>
      </c>
      <c r="D33" s="41">
        <v>14</v>
      </c>
      <c r="E33" s="41">
        <f t="shared" si="0"/>
        <v>7</v>
      </c>
      <c r="F33" s="42">
        <v>1</v>
      </c>
      <c r="G33" s="43">
        <v>3</v>
      </c>
      <c r="H33" s="44">
        <f t="shared" si="1"/>
        <v>42</v>
      </c>
      <c r="I33" s="45">
        <f t="shared" si="2"/>
        <v>21</v>
      </c>
    </row>
    <row r="34" spans="1:9" ht="16.5">
      <c r="A34" s="56">
        <v>3527</v>
      </c>
      <c r="B34" s="52">
        <v>874974003257</v>
      </c>
      <c r="C34" s="57" t="s">
        <v>39</v>
      </c>
      <c r="D34" s="41">
        <v>15</v>
      </c>
      <c r="E34" s="41">
        <f t="shared" si="0"/>
        <v>7.5</v>
      </c>
      <c r="F34" s="42">
        <v>1</v>
      </c>
      <c r="G34" s="43">
        <v>3</v>
      </c>
      <c r="H34" s="44">
        <f t="shared" si="1"/>
        <v>45</v>
      </c>
      <c r="I34" s="45">
        <f t="shared" si="2"/>
        <v>22.5</v>
      </c>
    </row>
    <row r="35" spans="1:9" ht="16.5">
      <c r="A35" s="58">
        <v>3288</v>
      </c>
      <c r="B35" s="59">
        <v>874974003288</v>
      </c>
      <c r="C35" s="60" t="s">
        <v>40</v>
      </c>
      <c r="D35" s="61">
        <v>5</v>
      </c>
      <c r="E35" s="62">
        <f t="shared" si="0"/>
        <v>2.5</v>
      </c>
      <c r="F35" s="63">
        <v>1</v>
      </c>
      <c r="G35" s="64">
        <v>3</v>
      </c>
      <c r="H35" s="65">
        <f t="shared" si="1"/>
        <v>15</v>
      </c>
      <c r="I35" s="66">
        <f t="shared" si="2"/>
        <v>7.5</v>
      </c>
    </row>
    <row r="36" spans="1:9" ht="16.5">
      <c r="A36" s="131" t="s">
        <v>41</v>
      </c>
      <c r="B36" s="132"/>
      <c r="C36" s="131"/>
      <c r="D36" s="133"/>
      <c r="E36" s="133"/>
      <c r="F36" s="132"/>
      <c r="G36" s="67">
        <f>SUM(G23:G35)</f>
        <v>39</v>
      </c>
      <c r="H36" s="68">
        <f>SUM(H23:H35)</f>
        <v>516.75</v>
      </c>
      <c r="I36" s="69">
        <f>SUM(I23:I35)</f>
        <v>258.375</v>
      </c>
    </row>
    <row r="37" spans="1:9" ht="16.5">
      <c r="A37" s="70"/>
      <c r="B37" s="71"/>
      <c r="C37" s="72"/>
      <c r="D37" s="73"/>
      <c r="E37" s="74"/>
      <c r="F37" s="71"/>
      <c r="G37" s="75"/>
      <c r="H37" s="76"/>
      <c r="I37" s="77"/>
    </row>
    <row r="38" spans="1:9" ht="16.5">
      <c r="A38" s="134" t="s">
        <v>42</v>
      </c>
      <c r="B38" s="135"/>
      <c r="C38" s="135"/>
      <c r="D38" s="135"/>
      <c r="E38" s="135"/>
      <c r="F38" s="135"/>
      <c r="G38" s="135"/>
      <c r="H38" s="135"/>
      <c r="I38" s="136"/>
    </row>
    <row r="39" spans="1:9" ht="16.5">
      <c r="A39" s="78">
        <v>8252</v>
      </c>
      <c r="B39" s="47">
        <v>874974008252</v>
      </c>
      <c r="C39" s="79" t="s">
        <v>43</v>
      </c>
      <c r="D39" s="80">
        <v>8</v>
      </c>
      <c r="E39" s="80">
        <v>4</v>
      </c>
      <c r="F39" s="81">
        <v>1</v>
      </c>
      <c r="G39" s="47">
        <v>3</v>
      </c>
      <c r="H39" s="82">
        <f aca="true" t="shared" si="3" ref="H39:H48">G39*D39</f>
        <v>24</v>
      </c>
      <c r="I39" s="82">
        <f aca="true" t="shared" si="4" ref="I39:I48">G39*E39</f>
        <v>12</v>
      </c>
    </row>
    <row r="40" spans="1:9" ht="16.5">
      <c r="A40" s="78">
        <v>8269</v>
      </c>
      <c r="B40" s="47">
        <v>874974008269</v>
      </c>
      <c r="C40" s="79" t="s">
        <v>44</v>
      </c>
      <c r="D40" s="80">
        <v>8</v>
      </c>
      <c r="E40" s="80">
        <v>4</v>
      </c>
      <c r="F40" s="81">
        <v>1</v>
      </c>
      <c r="G40" s="47">
        <v>3</v>
      </c>
      <c r="H40" s="82">
        <f t="shared" si="3"/>
        <v>24</v>
      </c>
      <c r="I40" s="82">
        <f t="shared" si="4"/>
        <v>12</v>
      </c>
    </row>
    <row r="41" spans="1:9" ht="16.5">
      <c r="A41" s="78">
        <v>8276</v>
      </c>
      <c r="B41" s="47">
        <v>874974008276</v>
      </c>
      <c r="C41" s="79" t="s">
        <v>45</v>
      </c>
      <c r="D41" s="80">
        <v>8</v>
      </c>
      <c r="E41" s="80">
        <v>4</v>
      </c>
      <c r="F41" s="81">
        <v>1</v>
      </c>
      <c r="G41" s="47">
        <v>3</v>
      </c>
      <c r="H41" s="82">
        <f t="shared" si="3"/>
        <v>24</v>
      </c>
      <c r="I41" s="82">
        <f t="shared" si="4"/>
        <v>12</v>
      </c>
    </row>
    <row r="42" spans="1:9" ht="16.5">
      <c r="A42" s="78">
        <v>8283</v>
      </c>
      <c r="B42" s="47">
        <v>874974008283</v>
      </c>
      <c r="C42" s="79" t="s">
        <v>46</v>
      </c>
      <c r="D42" s="80">
        <v>8</v>
      </c>
      <c r="E42" s="80">
        <v>4</v>
      </c>
      <c r="F42" s="81">
        <v>1</v>
      </c>
      <c r="G42" s="47">
        <v>3</v>
      </c>
      <c r="H42" s="82">
        <f t="shared" si="3"/>
        <v>24</v>
      </c>
      <c r="I42" s="82">
        <f t="shared" si="4"/>
        <v>12</v>
      </c>
    </row>
    <row r="43" spans="1:9" ht="16.5">
      <c r="A43" s="78">
        <v>8290</v>
      </c>
      <c r="B43" s="47">
        <v>874974008290</v>
      </c>
      <c r="C43" s="79" t="s">
        <v>47</v>
      </c>
      <c r="D43" s="80">
        <v>8</v>
      </c>
      <c r="E43" s="80">
        <v>4</v>
      </c>
      <c r="F43" s="81">
        <v>1</v>
      </c>
      <c r="G43" s="47">
        <v>3</v>
      </c>
      <c r="H43" s="82">
        <f t="shared" si="3"/>
        <v>24</v>
      </c>
      <c r="I43" s="82">
        <f t="shared" si="4"/>
        <v>12</v>
      </c>
    </row>
    <row r="44" spans="1:9" ht="16.5">
      <c r="A44" s="78">
        <v>8306</v>
      </c>
      <c r="B44" s="47">
        <v>874974008306</v>
      </c>
      <c r="C44" s="79" t="s">
        <v>48</v>
      </c>
      <c r="D44" s="80">
        <v>8</v>
      </c>
      <c r="E44" s="80">
        <v>4</v>
      </c>
      <c r="F44" s="81">
        <v>1</v>
      </c>
      <c r="G44" s="47">
        <v>3</v>
      </c>
      <c r="H44" s="82">
        <f t="shared" si="3"/>
        <v>24</v>
      </c>
      <c r="I44" s="82">
        <f t="shared" si="4"/>
        <v>12</v>
      </c>
    </row>
    <row r="45" spans="1:9" ht="16.5">
      <c r="A45" s="78">
        <v>8313</v>
      </c>
      <c r="B45" s="47">
        <v>874974008313</v>
      </c>
      <c r="C45" s="79" t="s">
        <v>49</v>
      </c>
      <c r="D45" s="80">
        <v>8</v>
      </c>
      <c r="E45" s="80">
        <v>4</v>
      </c>
      <c r="F45" s="81">
        <v>1</v>
      </c>
      <c r="G45" s="47">
        <v>3</v>
      </c>
      <c r="H45" s="82">
        <f t="shared" si="3"/>
        <v>24</v>
      </c>
      <c r="I45" s="82">
        <f t="shared" si="4"/>
        <v>12</v>
      </c>
    </row>
    <row r="46" spans="1:9" ht="16.5">
      <c r="A46" s="78">
        <v>8320</v>
      </c>
      <c r="B46" s="47">
        <v>874974008320</v>
      </c>
      <c r="C46" s="79" t="s">
        <v>50</v>
      </c>
      <c r="D46" s="80">
        <v>8</v>
      </c>
      <c r="E46" s="80">
        <v>4</v>
      </c>
      <c r="F46" s="81">
        <v>1</v>
      </c>
      <c r="G46" s="47">
        <v>3</v>
      </c>
      <c r="H46" s="82">
        <f t="shared" si="3"/>
        <v>24</v>
      </c>
      <c r="I46" s="82">
        <f t="shared" si="4"/>
        <v>12</v>
      </c>
    </row>
    <row r="47" spans="1:9" ht="16.5">
      <c r="A47" s="78">
        <v>8337</v>
      </c>
      <c r="B47" s="47">
        <v>874974008337</v>
      </c>
      <c r="C47" s="79" t="s">
        <v>51</v>
      </c>
      <c r="D47" s="80">
        <v>8</v>
      </c>
      <c r="E47" s="80">
        <v>4</v>
      </c>
      <c r="F47" s="81">
        <v>1</v>
      </c>
      <c r="G47" s="47">
        <v>3</v>
      </c>
      <c r="H47" s="82">
        <f t="shared" si="3"/>
        <v>24</v>
      </c>
      <c r="I47" s="82">
        <f t="shared" si="4"/>
        <v>12</v>
      </c>
    </row>
    <row r="48" spans="1:9" ht="16.5">
      <c r="A48" s="78">
        <v>8344</v>
      </c>
      <c r="B48" s="47">
        <v>874974008344</v>
      </c>
      <c r="C48" s="79" t="s">
        <v>52</v>
      </c>
      <c r="D48" s="80">
        <v>8</v>
      </c>
      <c r="E48" s="80">
        <v>4</v>
      </c>
      <c r="F48" s="81">
        <v>1</v>
      </c>
      <c r="G48" s="47">
        <v>3</v>
      </c>
      <c r="H48" s="82">
        <f t="shared" si="3"/>
        <v>24</v>
      </c>
      <c r="I48" s="82">
        <f t="shared" si="4"/>
        <v>12</v>
      </c>
    </row>
    <row r="49" spans="1:9" ht="16.5">
      <c r="A49" s="83" t="s">
        <v>53</v>
      </c>
      <c r="B49" s="84"/>
      <c r="C49" s="84"/>
      <c r="D49" s="84"/>
      <c r="E49" s="84"/>
      <c r="F49" s="84"/>
      <c r="G49" s="67">
        <f>SUM(G39:G48)</f>
        <v>30</v>
      </c>
      <c r="H49" s="68">
        <f>SUM(H39:H48)</f>
        <v>240</v>
      </c>
      <c r="I49" s="69">
        <f>SUM(I39:I48)</f>
        <v>120</v>
      </c>
    </row>
    <row r="50" spans="1:9" ht="16.5">
      <c r="A50" s="111"/>
      <c r="B50" s="112"/>
      <c r="C50" s="112"/>
      <c r="D50" s="112"/>
      <c r="E50" s="112"/>
      <c r="F50" s="112"/>
      <c r="G50" s="112"/>
      <c r="H50" s="112"/>
      <c r="I50" s="113"/>
    </row>
    <row r="51" spans="1:9" ht="17.25" thickBot="1">
      <c r="A51" s="114"/>
      <c r="B51" s="115"/>
      <c r="C51" s="115"/>
      <c r="D51" s="115"/>
      <c r="E51" s="115"/>
      <c r="F51" s="115"/>
      <c r="G51" s="115"/>
      <c r="H51" s="115"/>
      <c r="I51" s="116"/>
    </row>
    <row r="52" spans="1:9" ht="16.5" thickBot="1">
      <c r="A52" s="117" t="s">
        <v>54</v>
      </c>
      <c r="B52" s="118"/>
      <c r="C52" s="118"/>
      <c r="D52" s="118"/>
      <c r="E52" s="118"/>
      <c r="F52" s="119"/>
      <c r="G52" s="85">
        <f>SUM(G36,G49)</f>
        <v>69</v>
      </c>
      <c r="H52" s="86">
        <f>SUM(H36,H49)</f>
        <v>756.75</v>
      </c>
      <c r="I52" s="87">
        <f>SUM(I36,I49)</f>
        <v>378.375</v>
      </c>
    </row>
    <row r="53" spans="1:9" ht="51">
      <c r="A53" s="120"/>
      <c r="B53" s="120"/>
      <c r="C53" s="120"/>
      <c r="D53" s="120"/>
      <c r="E53" s="120"/>
      <c r="F53" s="120"/>
      <c r="G53" s="121"/>
      <c r="H53" s="88" t="s">
        <v>55</v>
      </c>
      <c r="I53" s="89" t="s">
        <v>56</v>
      </c>
    </row>
  </sheetData>
  <sheetProtection password="E681" sheet="1" objects="1" scenarios="1"/>
  <mergeCells count="39">
    <mergeCell ref="A1:C1"/>
    <mergeCell ref="D1:F1"/>
    <mergeCell ref="A10:B10"/>
    <mergeCell ref="C10:E10"/>
    <mergeCell ref="B5:I5"/>
    <mergeCell ref="B6:I6"/>
    <mergeCell ref="A3:B3"/>
    <mergeCell ref="A14:B14"/>
    <mergeCell ref="C14:E14"/>
    <mergeCell ref="A15:B15"/>
    <mergeCell ref="C15:E15"/>
    <mergeCell ref="G14:I14"/>
    <mergeCell ref="C11:E11"/>
    <mergeCell ref="A12:B12"/>
    <mergeCell ref="C12:E12"/>
    <mergeCell ref="C13:E13"/>
    <mergeCell ref="G13:I13"/>
    <mergeCell ref="C16:E16"/>
    <mergeCell ref="F16:G16"/>
    <mergeCell ref="H16:I16"/>
    <mergeCell ref="C17:E17"/>
    <mergeCell ref="F17:G17"/>
    <mergeCell ref="H17:I17"/>
    <mergeCell ref="A50:I50"/>
    <mergeCell ref="A51:I51"/>
    <mergeCell ref="A52:F52"/>
    <mergeCell ref="A53:G53"/>
    <mergeCell ref="A18:I18"/>
    <mergeCell ref="A21:I21"/>
    <mergeCell ref="A22:I22"/>
    <mergeCell ref="A36:B36"/>
    <mergeCell ref="C36:F36"/>
    <mergeCell ref="A38:I38"/>
    <mergeCell ref="B7:I7"/>
    <mergeCell ref="B8:I8"/>
    <mergeCell ref="A2:F2"/>
    <mergeCell ref="G10:I10"/>
    <mergeCell ref="G11:I11"/>
    <mergeCell ref="G12:I1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lauralee</dc:creator>
  <cp:keywords/>
  <dc:description/>
  <cp:lastModifiedBy>lauraleebiz</cp:lastModifiedBy>
  <dcterms:created xsi:type="dcterms:W3CDTF">2012-03-21T18:27:20Z</dcterms:created>
  <dcterms:modified xsi:type="dcterms:W3CDTF">2013-03-13T21:00:23Z</dcterms:modified>
  <cp:category/>
  <cp:version/>
  <cp:contentType/>
  <cp:contentStatus/>
</cp:coreProperties>
</file>